
<file path=[Content_Types].xml><?xml version="1.0" encoding="utf-8"?>
<Types xmlns="http://schemas.openxmlformats.org/package/2006/content-types">
  <Override PartName="/xl/activeX/activeX542.xml" ContentType="application/vnd.ms-office.activeX+xml"/>
  <Override PartName="/xl/activeX/activeX973.bin" ContentType="application/vnd.ms-office.activeX"/>
  <Override PartName="/xl/activeX/activeX1225.xml" ContentType="application/vnd.ms-office.activeX+xml"/>
  <Override PartName="/xl/activeX/activeX1656.bin" ContentType="application/vnd.ms-office.activeX"/>
  <Override PartName="/xl/activeX/activeX32.bin" ContentType="application/vnd.ms-office.activeX"/>
  <Override PartName="/xl/activeX/activeX77.xml" ContentType="application/vnd.ms-office.activeX+xml"/>
  <Override PartName="/xl/activeX/activeX481.bin" ContentType="application/vnd.ms-office.activeX"/>
  <Override PartName="/xl/activeX/activeX718.bin" ContentType="application/vnd.ms-office.activeX"/>
  <Override PartName="/xl/activeX/activeX1164.bin" ContentType="application/vnd.ms-office.activeX"/>
  <Override PartName="/xl/activeX/activeX1581.xml" ContentType="application/vnd.ms-office.activeX+xml"/>
  <Override PartName="/xl/activeX/activeX226.bin" ContentType="application/vnd.ms-office.activeX"/>
  <Override PartName="/xl/activeX/activeX643.xml" ContentType="application/vnd.ms-office.activeX+xml"/>
  <Override PartName="/xl/activeX/activeX1326.xml" ContentType="application/vnd.ms-office.activeX+xml"/>
  <Override PartName="/xl/activeX/activeX1818.xml" ContentType="application/vnd.ms-office.activeX+xml"/>
  <Default Extension="xml" ContentType="application/xml"/>
  <Override PartName="/xl/activeX/activeX151.xml" ContentType="application/vnd.ms-office.activeX+xml"/>
  <Override PartName="/xl/activeX/activeX1757.bin" ContentType="application/vnd.ms-office.activeX"/>
  <Override PartName="/xl/activeX/activeX582.bin" ContentType="application/vnd.ms-office.activeX"/>
  <Override PartName="/xl/activeX/activeX819.bin" ContentType="application/vnd.ms-office.activeX"/>
  <Override PartName="/xl/activeX/activeX1265.bin" ContentType="application/vnd.ms-office.activeX"/>
  <Override PartName="/xl/activeX/activeX1682.xml" ContentType="application/vnd.ms-office.activeX+xml"/>
  <Override PartName="/xl/activeX/activeX327.bin" ContentType="application/vnd.ms-office.activeX"/>
  <Override PartName="/xl/activeX/activeX744.xml" ContentType="application/vnd.ms-office.activeX+xml"/>
  <Override PartName="/xl/activeX/activeX1190.xml" ContentType="application/vnd.ms-office.activeX+xml"/>
  <Override PartName="/xl/activeX/activeX1427.xml" ContentType="application/vnd.ms-office.activeX+xml"/>
  <Override PartName="/xl/activeX/activeX1858.bin" ContentType="application/vnd.ms-office.activeX"/>
  <Override PartName="/xl/activeX/activeX252.xml" ContentType="application/vnd.ms-office.activeX+xml"/>
  <Override PartName="/xl/activeX/activeX683.bin" ContentType="application/vnd.ms-office.activeX"/>
  <Override PartName="/xl/activeX/activeX1366.bin" ContentType="application/vnd.ms-office.activeX"/>
  <Override PartName="/xl/activeX/activeX191.bin" ContentType="application/vnd.ms-office.activeX"/>
  <Override PartName="/xl/activeX/activeX428.bin" ContentType="application/vnd.ms-office.activeX"/>
  <Override PartName="/xl/activeX/activeX1783.xml" ContentType="application/vnd.ms-office.activeX+xml"/>
  <Override PartName="/xl/activeX/activeX800.bin" ContentType="application/vnd.ms-office.activeX"/>
  <Override PartName="/xl/activeX/activeX845.xml" ContentType="application/vnd.ms-office.activeX+xml"/>
  <Override PartName="/xl/activeX/activeX1291.xml" ContentType="application/vnd.ms-office.activeX+xml"/>
  <Override PartName="/xl/activeX/activeX1528.xml" ContentType="application/vnd.ms-office.activeX+xml"/>
  <Override PartName="/xl/activeX/activeX1.bin" ContentType="application/vnd.ms-office.activeX"/>
  <Override PartName="/xl/activeX/activeX353.xml" ContentType="application/vnd.ms-office.activeX+xml"/>
  <Override PartName="/xl/activeX/activeX784.bin" ContentType="application/vnd.ms-office.activeX"/>
  <Override PartName="/xl/activeX/activeX1036.xml" ContentType="application/vnd.ms-office.activeX+xml"/>
  <Override PartName="/xl/activeX/activeX1467.bin" ContentType="application/vnd.ms-office.activeX"/>
  <Override PartName="/xl/activeX/activeX292.bin" ContentType="application/vnd.ms-office.activeX"/>
  <Override PartName="/xl/activeX/activeX529.bin" ContentType="application/vnd.ms-office.activeX"/>
  <Override PartName="/xl/activeX/activeX1392.xml" ContentType="application/vnd.ms-office.activeX+xml"/>
  <Override PartName="/xl/activeX/activeX1629.xml" ContentType="application/vnd.ms-office.activeX+xml"/>
  <Override PartName="/xl/activeX/activeX454.xml" ContentType="application/vnd.ms-office.activeX+xml"/>
  <Override PartName="/xl/activeX/activeX901.bin" ContentType="application/vnd.ms-office.activeX"/>
  <Override PartName="/xl/activeX/activeX946.xml" ContentType="application/vnd.ms-office.activeX+xml"/>
  <Override PartName="/xl/activeX/activeX1137.xml" ContentType="application/vnd.ms-office.activeX+xml"/>
  <Override PartName="/xl/activeX/activeX393.bin" ContentType="application/vnd.ms-office.activeX"/>
  <Override PartName="/xl/activeX/activeX885.bin" ContentType="application/vnd.ms-office.activeX"/>
  <Override PartName="/xl/activeX/activeX1076.bin" ContentType="application/vnd.ms-office.activeX"/>
  <Override PartName="/xl/activeX/activeX1568.bin" ContentType="application/vnd.ms-office.activeX"/>
  <Override PartName="/xl/activeX/activeX138.bin" ContentType="application/vnd.ms-office.activeX"/>
  <Override PartName="/xl/activeX/activeX1493.xml" ContentType="application/vnd.ms-office.activeX+xml"/>
  <Override PartName="/xl/activeX/activeX555.xml" ContentType="application/vnd.ms-office.activeX+xml"/>
  <Override PartName="/xl/activeX/activeX986.bin" ContentType="application/vnd.ms-office.activeX"/>
  <Override PartName="/xl/activeX/activeX1238.xml" ContentType="application/vnd.ms-office.activeX+xml"/>
  <Override PartName="/xl/activeX/activeX1669.bin" ContentType="application/vnd.ms-office.activeX"/>
  <Override PartName="/xl/activeX/activeX45.bin" ContentType="application/vnd.ms-office.activeX"/>
  <Override PartName="/xl/activeX/activeX494.bin" ContentType="application/vnd.ms-office.activeX"/>
  <Override PartName="/xl/activeX/activeX510.bin" ContentType="application/vnd.ms-office.activeX"/>
  <Override PartName="/xl/activeX/activeX1177.bin" ContentType="application/vnd.ms-office.activeX"/>
  <Override PartName="/xl/activeX/activeX1610.xml" ContentType="application/vnd.ms-office.activeX+xml"/>
  <Override PartName="/xl/activeX/activeX239.bin" ContentType="application/vnd.ms-office.activeX"/>
  <Override PartName="/xl/activeX/activeX1594.xml" ContentType="application/vnd.ms-office.activeX+xml"/>
  <Override PartName="/xl/activeX/activeX611.bin" ContentType="application/vnd.ms-office.activeX"/>
  <Override PartName="/xl/activeX/activeX656.xml" ContentType="application/vnd.ms-office.activeX+xml"/>
  <Override PartName="/xl/activeX/activeX1339.xml" ContentType="application/vnd.ms-office.activeX+xml"/>
  <Override PartName="/xl/activeX/activeX164.xml" ContentType="application/vnd.ms-office.activeX+xml"/>
  <Override PartName="/xl/activeX/activeX595.bin" ContentType="application/vnd.ms-office.activeX"/>
  <Override PartName="/xl/activeX/activeX1278.bin" ContentType="application/vnd.ms-office.activeX"/>
  <Override PartName="/xl/activeX/activeX1695.xml" ContentType="application/vnd.ms-office.activeX+xml"/>
  <Override PartName="/xl/activeX/activeX1711.xml" ContentType="application/vnd.ms-office.activeX+xml"/>
  <Override PartName="/xl/activeX/activeX757.xml" ContentType="application/vnd.ms-office.activeX+xml"/>
  <Override PartName="/xl/activeX/activeX1650.bin" ContentType="application/vnd.ms-office.activeX"/>
  <Override PartName="/xl/activeX/activeX71.xml" ContentType="application/vnd.ms-office.activeX+xml"/>
  <Override PartName="/xl/activeX/activeX265.xml" ContentType="application/vnd.ms-office.activeX+xml"/>
  <Override PartName="/xl/activeX/activeX712.bin" ContentType="application/vnd.ms-office.activeX"/>
  <Override PartName="/xl/activeX/activeX1812.xml" ContentType="application/vnd.ms-office.activeX+xml"/>
  <Override PartName="/xl/activeX/activeX220.bin" ContentType="application/vnd.ms-office.activeX"/>
  <Override PartName="/xl/activeX/activeX696.bin" ContentType="application/vnd.ms-office.activeX"/>
  <Override PartName="/xl/activeX/activeX1320.xml" ContentType="application/vnd.ms-office.activeX+xml"/>
  <Override PartName="/xl/activeX/activeX1379.bin" ContentType="application/vnd.ms-office.activeX"/>
  <Override PartName="/xl/activeX/activeX1796.xml" ContentType="application/vnd.ms-office.activeX+xml"/>
  <Override PartName="/xl/activeX/activeX858.xml" ContentType="application/vnd.ms-office.activeX+xml"/>
  <Override PartName="/xl/activeX/activeX1751.bin" ContentType="application/vnd.ms-office.activeX"/>
  <Override PartName="/xl/activeX/activeX321.bin" ContentType="application/vnd.ms-office.activeX"/>
  <Override PartName="/xl/activeX/activeX366.xml" ContentType="application/vnd.ms-office.activeX+xml"/>
  <Override PartName="/xl/activeX/activeX797.bin" ContentType="application/vnd.ms-office.activeX"/>
  <Override PartName="/xl/activeX/activeX813.bin" ContentType="application/vnd.ms-office.activeX"/>
  <Override PartName="/xl/activeX/activeX1004.bin" ContentType="application/vnd.ms-office.activeX"/>
  <Override PartName="/xl/activeX/activeX1049.xml" ContentType="application/vnd.ms-office.activeX+xml"/>
  <Override PartName="/xl/activeX/activeX1421.xml" ContentType="application/vnd.ms-office.activeX+xml"/>
  <Override PartName="/xl/activeX/activeX1852.bin" ContentType="application/vnd.ms-office.activeX"/>
  <Override PartName="/xl/activeX/activeX914.bin" ContentType="application/vnd.ms-office.activeX"/>
  <Override PartName="/xl/activeX/activeX959.xml" ContentType="application/vnd.ms-office.activeX+xml"/>
  <Override PartName="/xl/activeX/activeX1360.bin" ContentType="application/vnd.ms-office.activeX"/>
  <Override PartName="/xl/activeX/activeX18.xml" ContentType="application/vnd.ms-office.activeX+xml"/>
  <Override PartName="/xl/activeX/activeX422.bin" ContentType="application/vnd.ms-office.activeX"/>
  <Override PartName="/xl/activeX/activeX467.xml" ContentType="application/vnd.ms-office.activeX+xml"/>
  <Override PartName="/xl/activeX/activeX898.bin" ContentType="application/vnd.ms-office.activeX"/>
  <Override PartName="/xl/activeX/activeX1105.bin" ContentType="application/vnd.ms-office.activeX"/>
  <Override PartName="/xl/activeX/activeX1030.xml" ContentType="application/vnd.ms-office.activeX+xml"/>
  <Override PartName="/xl/activeX/activeX1089.bin" ContentType="application/vnd.ms-office.activeX"/>
  <Override PartName="/xl/activeX/activeX1522.xml" ContentType="application/vnd.ms-office.activeX+xml"/>
  <Override PartName="/xl/activeX/activeX568.xml" ContentType="application/vnd.ms-office.activeX+xml"/>
  <Override PartName="/xl/activeX/activeX1461.bin" ContentType="application/vnd.ms-office.activeX"/>
  <Override PartName="/xl/activeX/activeX523.bin" ContentType="application/vnd.ms-office.activeX"/>
  <Override PartName="/xl/activeX/activeX940.xml" ContentType="application/vnd.ms-office.activeX+xml"/>
  <Override PartName="/xl/activeX/activeX999.bin" ContentType="application/vnd.ms-office.activeX"/>
  <Override PartName="/xl/activeX/activeX1206.bin" ContentType="application/vnd.ms-office.activeX"/>
  <Override PartName="/xl/activeX/activeX1623.xml" ContentType="application/vnd.ms-office.activeX+xml"/>
  <Override PartName="/xl/activeX/activeX58.bin" ContentType="application/vnd.ms-office.activeX"/>
  <Override PartName="/xl/activeX/activeX1131.xml" ContentType="application/vnd.ms-office.activeX+xml"/>
  <Override PartName="/xl/activeX/activeX1562.bin" ContentType="application/vnd.ms-office.activeX"/>
  <Override PartName="/xl/activeX/activeX669.xml" ContentType="application/vnd.ms-office.activeX+xml"/>
  <Override PartName="/xl/activeX/activeX1070.bin" ContentType="application/vnd.ms-office.activeX"/>
  <Override PartName="/xl/activeX/activeX1307.bin" ContentType="application/vnd.ms-office.activeX"/>
  <Override PartName="/xl/activeX/activeX132.bin" ContentType="application/vnd.ms-office.activeX"/>
  <Override PartName="/xl/activeX/activeX177.xml" ContentType="application/vnd.ms-office.activeX+xml"/>
  <Override PartName="/xl/activeX/activeX624.bin" ContentType="application/vnd.ms-office.activeX"/>
  <Override PartName="/xl/activeX/activeX1724.xml" ContentType="application/vnd.ms-office.activeX+xml"/>
  <Override PartName="/xl/activeX/activeX980.bin" ContentType="application/vnd.ms-office.activeX"/>
  <Override PartName="/xl/activeX/activeX1232.xml" ContentType="application/vnd.ms-office.activeX+xml"/>
  <Override PartName="/xl/activeX/activeX1663.bin" ContentType="application/vnd.ms-office.activeX"/>
  <Override PartName="/xl/activeX/activeX84.xml" ContentType="application/vnd.ms-office.activeX+xml"/>
  <Override PartName="/xl/activeX/activeX278.xml" ContentType="application/vnd.ms-office.activeX+xml"/>
  <Override PartName="/xl/activeX/activeX725.bin" ContentType="application/vnd.ms-office.activeX"/>
  <Override PartName="/xl/activeX/activeX1171.bin" ContentType="application/vnd.ms-office.activeX"/>
  <Override PartName="/xl/activeX/activeX1408.bin" ContentType="application/vnd.ms-office.activeX"/>
  <Override PartName="/xl/activeX/activeX233.bin" ContentType="application/vnd.ms-office.activeX"/>
  <Override PartName="/xl/activeX/activeX1825.xml" ContentType="application/vnd.ms-office.activeX+xml"/>
  <Override PartName="/xl/activeX/activeX650.xml" ContentType="application/vnd.ms-office.activeX+xml"/>
  <Override PartName="/xl/activeX/activeX1333.xml" ContentType="application/vnd.ms-office.activeX+xml"/>
  <Override PartName="/xl/activeX/activeX1764.bin" ContentType="application/vnd.ms-office.activeX"/>
  <Override PartName="/xl/activeX/activeX379.xml" ContentType="application/vnd.ms-office.activeX+xml"/>
  <Override PartName="/xl/activeX/activeX826.bin" ContentType="application/vnd.ms-office.activeX"/>
  <Override PartName="/xl/activeX/activeX1272.bin" ContentType="application/vnd.ms-office.activeX"/>
  <Override PartName="/xl/activeX/activeX1509.bin" ContentType="application/vnd.ms-office.activeX"/>
  <Override PartName="/xl/activeX/activeX334.bin" ContentType="application/vnd.ms-office.activeX"/>
  <Override PartName="/xl/activeX/activeX751.xml" ContentType="application/vnd.ms-office.activeX+xml"/>
  <Override PartName="/xl/activeX/activeX1017.bin" ContentType="application/vnd.ms-office.activeX"/>
  <Override PartName="/xl/activeX/activeX1434.xml" ContentType="application/vnd.ms-office.activeX+xml"/>
  <Override PartName="/xl/activeX/activeX690.bin" ContentType="application/vnd.ms-office.activeX"/>
  <Override PartName="/xl/activeX/activeX1373.bin" ContentType="application/vnd.ms-office.activeX"/>
  <Override PartName="/xl/activeX/activeX1865.bin" ContentType="application/vnd.ms-office.activeX"/>
  <Override PartName="/xl/activeX/activeX435.bin" ContentType="application/vnd.ms-office.activeX"/>
  <Override PartName="/xl/activeX/activeX927.bin" ContentType="application/vnd.ms-office.activeX"/>
  <Override PartName="/xl/activeX/activeX1118.bin" ContentType="application/vnd.ms-office.activeX"/>
  <Override PartName="/xl/activeX/activeX1790.xml" ContentType="application/vnd.ms-office.activeX+xml"/>
  <Override PartName="/xl/activeX/activeX852.xml" ContentType="application/vnd.ms-office.activeX+xml"/>
  <Override PartName="/xl/activeX/activeX1535.xml" ContentType="application/vnd.ms-office.activeX+xml"/>
  <Override PartName="/xl/activeX/activeX360.xml" ContentType="application/vnd.ms-office.activeX+xml"/>
  <Override PartName="/xl/activeX/activeX791.bin" ContentType="application/vnd.ms-office.activeX"/>
  <Override PartName="/xl/activeX/activeX1043.xml" ContentType="application/vnd.ms-office.activeX+xml"/>
  <Override PartName="/xl/activeX/activeX1474.bin" ContentType="application/vnd.ms-office.activeX"/>
  <Override PartName="/xl/activeX/activeX105.xml" ContentType="application/vnd.ms-office.activeX+xml"/>
  <Override PartName="/xl/activeX/activeX536.bin" ContentType="application/vnd.ms-office.activeX"/>
  <Override PartName="/xl/activeX/activeX1219.bin" ContentType="application/vnd.ms-office.activeX"/>
  <Override PartName="/xl/activeX/activeX461.xml" ContentType="application/vnd.ms-office.activeX+xml"/>
  <Override PartName="/xl/activeX/activeX953.xml" ContentType="application/vnd.ms-office.activeX+xml"/>
  <Override PartName="/xl/activeX/activeX1144.xml" ContentType="application/vnd.ms-office.activeX+xml"/>
  <Override PartName="/xl/activeX/activeX1636.xml" ContentType="application/vnd.ms-office.activeX+xml"/>
  <Override PartName="/xl/activeX/activeX12.xml" ContentType="application/vnd.ms-office.activeX+xml"/>
  <Override PartName="/xl/activeX/activeX206.xml" ContentType="application/vnd.ms-office.activeX+xml"/>
  <Override PartName="/xl/activeX/activeX892.bin" ContentType="application/vnd.ms-office.activeX"/>
  <Override PartName="/xl/activeX/activeX1575.bin" ContentType="application/vnd.ms-office.activeX"/>
  <Override PartName="/xl/activeX/activeX637.bin" ContentType="application/vnd.ms-office.activeX"/>
  <Override PartName="/xl/activeX/activeX1083.bin" ContentType="application/vnd.ms-office.activeX"/>
  <Override PartName="/xl/activeX/activeX1737.xml" ContentType="application/vnd.ms-office.activeX+xml"/>
  <Override PartName="/xl/activeX/activeX145.bin" ContentType="application/vnd.ms-office.activeX"/>
  <Override PartName="/xl/activeX/activeX562.xml" ContentType="application/vnd.ms-office.activeX+xml"/>
  <Override PartName="/xl/activeX/activeX1245.xml" ContentType="application/vnd.ms-office.activeX+xml"/>
  <Override PartName="/xl/activeX/activeX1676.bin" ContentType="application/vnd.ms-office.activeX"/>
  <Override PartName="/xl/activeX/activeX97.xml" ContentType="application/vnd.ms-office.activeX+xml"/>
  <Override PartName="/xl/activeX/activeX307.xml" ContentType="application/vnd.ms-office.activeX+xml"/>
  <Override PartName="/xl/activeX/activeX993.bin" ContentType="application/vnd.ms-office.activeX"/>
  <Override PartName="/xl/activeX/activeX1184.bin" ContentType="application/vnd.ms-office.activeX"/>
  <Override PartName="/xl/activeX/activeX1200.bin" ContentType="application/vnd.ms-office.activeX"/>
  <Override PartName="/xl/activeX/activeX52.bin" ContentType="application/vnd.ms-office.activeX"/>
  <Override PartName="/xl/activeX/activeX246.bin" ContentType="application/vnd.ms-office.activeX"/>
  <Override PartName="/xl/activeX/activeX738.bin" ContentType="application/vnd.ms-office.activeX"/>
  <Override PartName="/xl/activeX/activeX1838.xml" ContentType="application/vnd.ms-office.activeX+xml"/>
  <Override PartName="/xl/activeX/activeX663.xml" ContentType="application/vnd.ms-office.activeX+xml"/>
  <Override PartName="/xl/activeX/activeX1301.bin" ContentType="application/vnd.ms-office.activeX"/>
  <Override PartName="/xl/activeX/activeX1346.xml" ContentType="application/vnd.ms-office.activeX+xml"/>
  <Override PartName="/xl/activeX/activeX1777.bin" ContentType="application/vnd.ms-office.activeX"/>
  <Override PartName="/xl/activeX/activeX171.xml" ContentType="application/vnd.ms-office.activeX+xml"/>
  <Override PartName="/xl/activeX/activeX408.xml" ContentType="application/vnd.ms-office.activeX+xml"/>
  <Override PartName="/xl/activeX/activeX839.bin" ContentType="application/vnd.ms-office.activeX"/>
  <Override PartName="/xl/activeX/activeX1285.bin" ContentType="application/vnd.ms-office.activeX"/>
  <Override PartName="/xl/activeX/activeX347.bin" ContentType="application/vnd.ms-office.activeX"/>
  <Override PartName="/xl/activeX/activeX1447.xml" ContentType="application/vnd.ms-office.activeX+xml"/>
  <Override PartName="/xl/activeX/activeX272.xml" ContentType="application/vnd.ms-office.activeX+xml"/>
  <Override PartName="/xl/activeX/activeX764.xml" ContentType="application/vnd.ms-office.activeX+xml"/>
  <Override PartName="/xl/activeX/activeX1402.bin" ContentType="application/vnd.ms-office.activeX"/>
  <Override PartName="/xl/activeX/activeX509.xml" ContentType="application/vnd.ms-office.activeX+xml"/>
  <Override PartName="/xl/activeX/activeX1386.bin" ContentType="application/vnd.ms-office.activeX"/>
  <Override PartName="/xl/activeX/activeX448.bin" ContentType="application/vnd.ms-office.activeX"/>
  <Override PartName="/xl/activeX/activeX865.xml" ContentType="application/vnd.ms-office.activeX+xml"/>
  <Override PartName="/xl/activeX/activeX1548.xml" ContentType="application/vnd.ms-office.activeX+xml"/>
  <Override PartName="/xl/activeX/activeX373.xml" ContentType="application/vnd.ms-office.activeX+xml"/>
  <Override PartName="/xl/activeX/activeX820.bin" ContentType="application/vnd.ms-office.activeX"/>
  <Override PartName="/xl/activeX/activeX1056.xml" ContentType="application/vnd.ms-office.activeX+xml"/>
  <Override PartName="/xl/activeX/activeX1487.bin" ContentType="application/vnd.ms-office.activeX"/>
  <Override PartName="/xl/activeX/activeX1503.bin" ContentType="application/vnd.ms-office.activeX"/>
  <Override PartName="/xl/activeX/activeX118.xml" ContentType="application/vnd.ms-office.activeX+xml"/>
  <Override PartName="/xl/activeX/activeX549.bin" ContentType="application/vnd.ms-office.activeX"/>
  <Override PartName="/xl/activeX/activeX1011.bin" ContentType="application/vnd.ms-office.activeX"/>
  <Override PartName="/xl/activeX/activeX966.xml" ContentType="application/vnd.ms-office.activeX+xml"/>
  <Override PartName="/xl/activeX/activeX1604.bin" ContentType="application/vnd.ms-office.activeX"/>
  <Override PartName="/xl/activeX/activeX1649.xml" ContentType="application/vnd.ms-office.activeX+xml"/>
  <Override PartName="/xl/activeX/activeX25.xml" ContentType="application/vnd.ms-office.activeX+xml"/>
  <Override PartName="/xl/activeX/activeX474.xml" ContentType="application/vnd.ms-office.activeX+xml"/>
  <Override PartName="/xl/activeX/activeX921.bin" ContentType="application/vnd.ms-office.activeX"/>
  <Override PartName="/xl/activeX/activeX1112.bin" ContentType="application/vnd.ms-office.activeX"/>
  <Override PartName="/xl/activeX/activeX1157.xml" ContentType="application/vnd.ms-office.activeX+xml"/>
  <Override PartName="/xl/activeX/activeX1588.bin" ContentType="application/vnd.ms-office.activeX"/>
  <Override PartName="/xl/activeX/activeX219.xml" ContentType="application/vnd.ms-office.activeX+xml"/>
  <Override PartName="/xl/activeX/activeX1096.bin" ContentType="application/vnd.ms-office.activeX"/>
  <Override PartName="/xl/activeX/activeX158.bin" ContentType="application/vnd.ms-office.activeX"/>
  <Override PartName="/xl/activeX/activeX575.xml" ContentType="application/vnd.ms-office.activeX+xml"/>
  <Override PartName="/xl/activeX/activeX1258.xml" ContentType="application/vnd.ms-office.activeX+xml"/>
  <Override PartName="/xl/activeX/activeX1705.bin" ContentType="application/vnd.ms-office.activeX"/>
  <Override PartName="/xl/activeX/activeX530.bin" ContentType="application/vnd.ms-office.activeX"/>
  <Override PartName="/xl/activeX/activeX1213.bin" ContentType="application/vnd.ms-office.activeX"/>
  <Override PartName="/xl/activeX/activeX1630.xml" ContentType="application/vnd.ms-office.activeX+xml"/>
  <Override PartName="/xl/activeX/activeX1689.bin" ContentType="application/vnd.ms-office.activeX"/>
  <Override PartName="/xl/activeX/activeX65.bin" ContentType="application/vnd.ms-office.activeX"/>
  <Override PartName="/xl/activeX/activeX1197.bin" ContentType="application/vnd.ms-office.activeX"/>
  <Override PartName="/xl/activeX/activeX200.xml" ContentType="application/vnd.ms-office.activeX+xml"/>
  <Override PartName="/xl/activeX/activeX259.bin" ContentType="application/vnd.ms-office.activeX"/>
  <Override PartName="/xl/activeX/activeX676.xml" ContentType="application/vnd.ms-office.activeX+xml"/>
  <Override PartName="/xl/activeX/activeX1359.xml" ContentType="application/vnd.ms-office.activeX+xml"/>
  <Override PartName="/xl/activeX/activeX1806.bin" ContentType="application/vnd.ms-office.activeX"/>
  <Override PartName="/xl/activeX/activeX184.xml" ContentType="application/vnd.ms-office.activeX+xml"/>
  <Override PartName="/xl/activeX/activeX631.bin" ContentType="application/vnd.ms-office.activeX"/>
  <Override PartName="/xl/activeX/activeX1298.bin" ContentType="application/vnd.ms-office.activeX"/>
  <Override PartName="/xl/activeX/activeX1314.bin" ContentType="application/vnd.ms-office.activeX"/>
  <Override PartName="/xl/activeX/activeX1731.xml" ContentType="application/vnd.ms-office.activeX+xml"/>
  <Override PartName="/xl/activeX/activeX1670.bin" ContentType="application/vnd.ms-office.activeX"/>
  <Override PartName="/xl/activeX/activeX91.xml" ContentType="application/vnd.ms-office.activeX+xml"/>
  <Override PartName="/xl/activeX/activeX301.xml" ContentType="application/vnd.ms-office.activeX+xml"/>
  <Override PartName="/xl/activeX/activeX732.bin" ContentType="application/vnd.ms-office.activeX"/>
  <Override PartName="/xl/activeX/activeX777.xml" ContentType="application/vnd.ms-office.activeX+xml"/>
  <Override PartName="/xl/activeX/activeX1415.bin" ContentType="application/vnd.ms-office.activeX"/>
  <Override PartName="/xl/activeX/activeX240.bin" ContentType="application/vnd.ms-office.activeX"/>
  <Override PartName="/xl/activeX/activeX285.xml" ContentType="application/vnd.ms-office.activeX+xml"/>
  <Override PartName="/xl/activeX/activeX1399.bin" ContentType="application/vnd.ms-office.activeX"/>
  <Override PartName="/xl/activeX/activeX1832.xml" ContentType="application/vnd.ms-office.activeX+xml"/>
  <Override PartName="/xl/activeX/activeX1340.xml" ContentType="application/vnd.ms-office.activeX+xml"/>
  <Override PartName="/xl/activeX/activeX1771.bin" ContentType="application/vnd.ms-office.activeX"/>
  <Override PartName="/xl/activeX/activeX386.xml" ContentType="application/vnd.ms-office.activeX+xml"/>
  <Override PartName="/xl/activeX/activeX402.xml" ContentType="application/vnd.ms-office.activeX+xml"/>
  <Override PartName="/xl/activeX/activeX833.bin" ContentType="application/vnd.ms-office.activeX"/>
  <Override PartName="/xl/activeX/activeX878.xml" ContentType="application/vnd.ms-office.activeX+xml"/>
  <Override PartName="/xl/activeX/activeX1069.xml" ContentType="application/vnd.ms-office.activeX+xml"/>
  <Override PartName="/xl/activeX/activeX1516.bin" ContentType="application/vnd.ms-office.activeX"/>
  <Override PartName="/xl/worksheets/sheet18.xml" ContentType="application/vnd.openxmlformats-officedocument.spreadsheetml.worksheet+xml"/>
  <Override PartName="/xl/activeX/activeX341.bin" ContentType="application/vnd.ms-office.activeX"/>
  <Override PartName="/xl/activeX/activeX1024.bin" ContentType="application/vnd.ms-office.activeX"/>
  <Override PartName="/xl/activeX/activeX1441.xml" ContentType="application/vnd.ms-office.activeX+xml"/>
  <Override PartName="/xl/activeX/activeX503.xml" ContentType="application/vnd.ms-office.activeX+xml"/>
  <Override PartName="/xl/activeX/activeX979.xml" ContentType="application/vnd.ms-office.activeX+xml"/>
  <Override PartName="/xl/activeX/activeX1872.bin" ContentType="application/vnd.ms-office.activeX"/>
  <Override PartName="/xl/activeX/activeX38.xml" ContentType="application/vnd.ms-office.activeX+xml"/>
  <Override PartName="/xl/activeX/activeX487.xml" ContentType="application/vnd.ms-office.activeX+xml"/>
  <Override PartName="/xl/activeX/activeX934.bin" ContentType="application/vnd.ms-office.activeX"/>
  <Override PartName="/xl/activeX/activeX1125.bin" ContentType="application/vnd.ms-office.activeX"/>
  <Override PartName="/xl/activeX/activeX1380.bin" ContentType="application/vnd.ms-office.activeX"/>
  <Override PartName="/xl/activeX/activeX1617.bin" ContentType="application/vnd.ms-office.activeX"/>
  <Override PartName="/xl/activeX/activeX442.bin" ContentType="application/vnd.ms-office.activeX"/>
  <Override PartName="/xl/activeX/activeX1542.xml" ContentType="application/vnd.ms-office.activeX+xml"/>
  <Override PartName="/xl/activeX/activeX604.xml" ContentType="application/vnd.ms-office.activeX+xml"/>
  <Override PartName="/xl/activeX/activeX1050.xml" ContentType="application/vnd.ms-office.activeX+xml"/>
  <Override PartName="/xl/activeX/activeX1481.bin" ContentType="application/vnd.ms-office.activeX"/>
  <Override PartName="/xl/activeX/activeX1718.bin" ContentType="application/vnd.ms-office.activeX"/>
  <Override PartName="/xl/activeX/activeX112.xml" ContentType="application/vnd.ms-office.activeX+xml"/>
  <Override PartName="/xl/activeX/activeX543.bin" ContentType="application/vnd.ms-office.activeX"/>
  <Override PartName="/xl/activeX/activeX588.xml" ContentType="application/vnd.ms-office.activeX+xml"/>
  <Override PartName="/xl/activeX/activeX1226.bin" ContentType="application/vnd.ms-office.activeX"/>
  <Override PartName="/xl/activeX/activeX78.bin" ContentType="application/vnd.ms-office.activeX"/>
  <Override PartName="/xl/activeX/activeX960.xml" ContentType="application/vnd.ms-office.activeX+xml"/>
  <Override PartName="/xl/activeX/activeX1643.xml" ContentType="application/vnd.ms-office.activeX+xml"/>
  <Override PartName="/xl/activeX/activeX689.xml" ContentType="application/vnd.ms-office.activeX+xml"/>
  <Override PartName="/xl/activeX/activeX705.xml" ContentType="application/vnd.ms-office.activeX+xml"/>
  <Override PartName="/xl/activeX/activeX1151.xml" ContentType="application/vnd.ms-office.activeX+xml"/>
  <Override PartName="/xl/activeX/activeX1582.bin" ContentType="application/vnd.ms-office.activeX"/>
  <Override PartName="/xl/activeX/activeX1819.bin" ContentType="application/vnd.ms-office.activeX"/>
  <Override PartName="/xl/activeX/activeX197.xml" ContentType="application/vnd.ms-office.activeX+xml"/>
  <Override PartName="/xl/activeX/activeX213.xml" ContentType="application/vnd.ms-office.activeX+xml"/>
  <Override PartName="/xl/activeX/activeX644.bin" ContentType="application/vnd.ms-office.activeX"/>
  <Override PartName="/xl/activeX/activeX1090.bin" ContentType="application/vnd.ms-office.activeX"/>
  <Override PartName="/xl/activeX/activeX1327.bin" ContentType="application/vnd.ms-office.activeX"/>
  <Override PartName="/xl/activeX/activeX1744.xml" ContentType="application/vnd.ms-office.activeX+xml"/>
  <Override PartName="/xl/activeX/activeX152.bin" ContentType="application/vnd.ms-office.activeX"/>
  <Override PartName="/xl/activeX/activeX806.xml" ContentType="application/vnd.ms-office.activeX+xml"/>
  <Override PartName="/xl/activeX/activeX1252.xml" ContentType="application/vnd.ms-office.activeX+xml"/>
  <Override PartName="/xl/activeX/activeX7.xml" ContentType="application/vnd.ms-office.activeX+xml"/>
  <Override PartName="/xl/activeX/activeX314.xml" ContentType="application/vnd.ms-office.activeX+xml"/>
  <Override PartName="/xl/activeX/activeX1191.bin" ContentType="application/vnd.ms-office.activeX"/>
  <Override PartName="/xl/activeX/activeX1683.bin" ContentType="application/vnd.ms-office.activeX"/>
  <Override PartName="/xl/activeX/activeX253.bin" ContentType="application/vnd.ms-office.activeX"/>
  <Override PartName="/xl/activeX/activeX298.xml" ContentType="application/vnd.ms-office.activeX+xml"/>
  <Override PartName="/xl/activeX/activeX745.bin" ContentType="application/vnd.ms-office.activeX"/>
  <Override PartName="/xl/activeX/activeX1428.bin" ContentType="application/vnd.ms-office.activeX"/>
  <Override PartName="/xl/activeX/activeX1845.xml" ContentType="application/vnd.ms-office.activeX+xml"/>
  <Override PartName="/xl/activeX/activeX670.xml" ContentType="application/vnd.ms-office.activeX+xml"/>
  <Override PartName="/xl/activeX/activeX907.xml" ContentType="application/vnd.ms-office.activeX+xml"/>
  <Override PartName="/xl/activeX/activeX1353.xml" ContentType="application/vnd.ms-office.activeX+xml"/>
  <Override PartName="/xl/activeX/activeX1784.bin" ContentType="application/vnd.ms-office.activeX"/>
  <Override PartName="/xl/activeX/activeX1800.bin" ContentType="application/vnd.ms-office.activeX"/>
  <Override PartName="/xl/activeX/activeX415.xml" ContentType="application/vnd.ms-office.activeX+xml"/>
  <Override PartName="/xl/activeX/activeX846.bin" ContentType="application/vnd.ms-office.activeX"/>
  <Override PartName="/xl/activeX/activeX1292.bin" ContentType="application/vnd.ms-office.activeX"/>
  <Override PartName="/xl/activeX/activeX1529.bin" ContentType="application/vnd.ms-office.activeX"/>
  <Override PartName="/xl/activeX/activeX354.bin" ContentType="application/vnd.ms-office.activeX"/>
  <Override PartName="/xl/activeX/activeX399.xml" ContentType="application/vnd.ms-office.activeX+xml"/>
  <Override PartName="/xl/activeX/activeX1037.bin" ContentType="application/vnd.ms-office.activeX"/>
  <Override PartName="/xl/activeX/activeX771.xml" ContentType="application/vnd.ms-office.activeX+xml"/>
  <Override PartName="/xl/activeX/activeX1454.xml" ContentType="application/vnd.ms-office.activeX+xml"/>
  <Override PartName="/xl/activeX/activeX516.xml" ContentType="application/vnd.ms-office.activeX+xml"/>
  <Override PartName="/xl/activeX/activeX947.bin" ContentType="application/vnd.ms-office.activeX"/>
  <Override PartName="/xl/activeX/activeX1393.bin" ContentType="application/vnd.ms-office.activeX"/>
  <Override PartName="/xl/activeX/activeX455.bin" ContentType="application/vnd.ms-office.activeX"/>
  <Override PartName="/xl/activeX/activeX872.xml" ContentType="application/vnd.ms-office.activeX+xml"/>
  <Override PartName="/xl/activeX/activeX1138.bin" ContentType="application/vnd.ms-office.activeX"/>
  <Override PartName="/xl/activeX/activeX1555.xml" ContentType="application/vnd.ms-office.activeX+xml"/>
  <Override PartName="/xl/activeX/activeX380.xml" ContentType="application/vnd.ms-office.activeX+xml"/>
  <Override PartName="/xl/activeX/activeX617.xml" ContentType="application/vnd.ms-office.activeX+xml"/>
  <Override PartName="/xl/activeX/activeX1063.xml" ContentType="application/vnd.ms-office.activeX+xml"/>
  <Override PartName="/xl/activeX/activeX1494.bin" ContentType="application/vnd.ms-office.activeX"/>
  <Override PartName="/xl/activeX/activeX1510.bin" ContentType="application/vnd.ms-office.activeX"/>
  <Override PartName="/xl/worksheets/sheet12.xml" ContentType="application/vnd.openxmlformats-officedocument.spreadsheetml.worksheet+xml"/>
  <Override PartName="/xl/activeX/activeX125.xml" ContentType="application/vnd.ms-office.activeX+xml"/>
  <Override PartName="/xl/activeX/activeX1239.bin" ContentType="application/vnd.ms-office.activeX"/>
  <Override PartName="/xl/activeX/activeX556.bin" ContentType="application/vnd.ms-office.activeX"/>
  <Override PartName="/xl/activeX/activeX973.xml" ContentType="application/vnd.ms-office.activeX+xml"/>
  <Override PartName="/xl/activeX/activeX1656.xml" ContentType="application/vnd.ms-office.activeX+xml"/>
  <Override PartName="/xl/activeX/activeX32.xml" ContentType="application/vnd.ms-office.activeX+xml"/>
  <Override PartName="/xl/activeX/activeX481.xml" ContentType="application/vnd.ms-office.activeX+xml"/>
  <Override PartName="/xl/activeX/activeX718.xml" ContentType="application/vnd.ms-office.activeX+xml"/>
  <Override PartName="/xl/activeX/activeX1164.xml" ContentType="application/vnd.ms-office.activeX+xml"/>
  <Override PartName="/xl/activeX/activeX1595.bin" ContentType="application/vnd.ms-office.activeX"/>
  <Override PartName="/xl/activeX/activeX1611.bin" ContentType="application/vnd.ms-office.activeX"/>
  <Override PartName="/xl/activeX/activeX226.xml" ContentType="application/vnd.ms-office.activeX+xml"/>
  <Override PartName="/xl/activeX/activeX657.bin" ContentType="application/vnd.ms-office.activeX"/>
  <Override PartName="/xl/activeX/activeX165.bin" ContentType="application/vnd.ms-office.activeX"/>
  <Override PartName="/xl/activeX/activeX1712.bin" ContentType="application/vnd.ms-office.activeX"/>
  <Override PartName="/xl/activeX/activeX1757.xml" ContentType="application/vnd.ms-office.activeX+xml"/>
  <Override PartName="/xl/activeX/activeX582.xml" ContentType="application/vnd.ms-office.activeX+xml"/>
  <Override PartName="/xl/activeX/activeX819.xml" ContentType="application/vnd.ms-office.activeX+xml"/>
  <Override PartName="/xl/activeX/activeX1220.bin" ContentType="application/vnd.ms-office.activeX"/>
  <Override PartName="/xl/activeX/activeX1265.xml" ContentType="application/vnd.ms-office.activeX+xml"/>
  <Override PartName="/xl/activeX/activeX1696.bin" ContentType="application/vnd.ms-office.activeX"/>
  <Override PartName="/xl/activeX/activeX72.bin" ContentType="application/vnd.ms-office.activeX"/>
  <Override PartName="/xl/activeX/activeX327.xml" ContentType="application/vnd.ms-office.activeX+xml"/>
  <Override PartName="/xl/activeX/activeX758.bin" ContentType="application/vnd.ms-office.activeX"/>
  <Override PartName="/xl/activeX/activeX1858.xml" ContentType="application/vnd.ms-office.activeX+xml"/>
  <Override PartName="/xl/activeX/activeX266.bin" ContentType="application/vnd.ms-office.activeX"/>
  <Override PartName="/xl/activeX/activeX683.xml" ContentType="application/vnd.ms-office.activeX+xml"/>
  <Override PartName="/xl/activeX/activeX1366.xml" ContentType="application/vnd.ms-office.activeX+xml"/>
  <Override PartName="/xl/activeX/activeX1813.bin" ContentType="application/vnd.ms-office.activeX"/>
  <Override PartName="/xl/activeX/activeX191.xml" ContentType="application/vnd.ms-office.activeX+xml"/>
  <Override PartName="/xl/activeX/activeX428.xml" ContentType="application/vnd.ms-office.activeX+xml"/>
  <Override PartName="/xl/activeX/activeX1321.bin" ContentType="application/vnd.ms-office.activeX"/>
  <Override PartName="/xl/activeX/activeX1797.bin" ContentType="application/vnd.ms-office.activeX"/>
  <Override PartName="/xl/activeX/activeX367.bin" ContentType="application/vnd.ms-office.activeX"/>
  <Override PartName="/xl/activeX/activeX800.xml" ContentType="application/vnd.ms-office.activeX+xml"/>
  <Override PartName="/xl/activeX/activeX859.bin" ContentType="application/vnd.ms-office.activeX"/>
  <Override PartName="/xl/activeX/activeX1.xml" ContentType="application/vnd.ms-office.activeX+xml"/>
  <Override PartName="/xl/activeX/activeX784.xml" ContentType="application/vnd.ms-office.activeX+xml"/>
  <Override PartName="/xl/activeX/activeX1422.bin" ContentType="application/vnd.ms-office.activeX"/>
  <Override PartName="/xl/activeX/activeX1467.xml" ContentType="application/vnd.ms-office.activeX+xml"/>
  <Override PartName="/xl/activeX/activeX292.xml" ContentType="application/vnd.ms-office.activeX+xml"/>
  <Override PartName="/xl/activeX/activeX529.xml" ContentType="application/vnd.ms-office.activeX+xml"/>
  <Override PartName="/xl/activeX/activeX19.bin" ContentType="application/vnd.ms-office.activeX"/>
  <Override PartName="/xl/activeX/activeX468.bin" ContentType="application/vnd.ms-office.activeX"/>
  <Override PartName="/xl/activeX/activeX901.xml" ContentType="application/vnd.ms-office.activeX+xml"/>
  <Override PartName="/xl/activeX/activeX393.xml" ContentType="application/vnd.ms-office.activeX+xml"/>
  <Override PartName="/xl/activeX/activeX840.bin" ContentType="application/vnd.ms-office.activeX"/>
  <Override PartName="/xl/activeX/activeX885.xml" ContentType="application/vnd.ms-office.activeX+xml"/>
  <Override PartName="/xl/activeX/activeX1076.xml" ContentType="application/vnd.ms-office.activeX+xml"/>
  <Override PartName="/xl/activeX/activeX1523.bin" ContentType="application/vnd.ms-office.activeX"/>
  <Override PartName="/xl/activeX/activeX1568.xml" ContentType="application/vnd.ms-office.activeX+xml"/>
  <Override PartName="/xl/worksheets/sheet25.xml" ContentType="application/vnd.openxmlformats-officedocument.spreadsheetml.worksheet+xml"/>
  <Override PartName="/xl/activeX/activeX138.xml" ContentType="application/vnd.ms-office.activeX+xml"/>
  <Override PartName="/xl/activeX/activeX1031.bin" ContentType="application/vnd.ms-office.activeX"/>
  <Override PartName="/xl/activeX/activeX569.bin" ContentType="application/vnd.ms-office.activeX"/>
  <Override PartName="/xl/activeX/activeX986.xml" ContentType="application/vnd.ms-office.activeX+xml"/>
  <Override PartName="/xl/activeX/activeX1669.xml" ContentType="application/vnd.ms-office.activeX+xml"/>
  <Override PartName="/xl/activeX/activeX45.xml" ContentType="application/vnd.ms-office.activeX+xml"/>
  <Override PartName="/xl/activeX/activeX494.xml" ContentType="application/vnd.ms-office.activeX+xml"/>
  <Override PartName="/xl/activeX/activeX510.xml" ContentType="application/vnd.ms-office.activeX+xml"/>
  <Override PartName="/xl/activeX/activeX941.bin" ContentType="application/vnd.ms-office.activeX"/>
  <Override PartName="/xl/activeX/activeX1177.xml" ContentType="application/vnd.ms-office.activeX+xml"/>
  <Override PartName="/xl/activeX/activeX1624.bin" ContentType="application/vnd.ms-office.activeX"/>
  <Override PartName="/xl/activeX/activeX239.xml" ContentType="application/vnd.ms-office.activeX+xml"/>
  <Override PartName="/xl/activeX/activeX1132.bin" ContentType="application/vnd.ms-office.activeX"/>
  <Override PartName="/xl/activeX/activeX178.bin" ContentType="application/vnd.ms-office.activeX"/>
  <Override PartName="/xl/activeX/activeX611.xml" ContentType="application/vnd.ms-office.activeX+xml"/>
  <Override PartName="/xl/activeX/activeX550.bin" ContentType="application/vnd.ms-office.activeX"/>
  <Override PartName="/xl/activeX/activeX595.xml" ContentType="application/vnd.ms-office.activeX+xml"/>
  <Override PartName="/xl/activeX/activeX1233.bin" ContentType="application/vnd.ms-office.activeX"/>
  <Override PartName="/xl/activeX/activeX1278.xml" ContentType="application/vnd.ms-office.activeX+xml"/>
  <Override PartName="/xl/activeX/activeX1725.bin" ContentType="application/vnd.ms-office.activeX"/>
  <Override PartName="/xl/activeX/activeX85.bin" ContentType="application/vnd.ms-office.activeX"/>
  <Override PartName="/xl/activeX/activeX1650.xml" ContentType="application/vnd.ms-office.activeX+xml"/>
  <Override PartName="/xl/activeX/activeX279.bin" ContentType="application/vnd.ms-office.activeX"/>
  <Override PartName="/xl/activeX/activeX712.xml" ContentType="application/vnd.ms-office.activeX+xml"/>
  <Override PartName="/xl/activeX/activeX1379.xml" ContentType="application/vnd.ms-office.activeX+xml"/>
  <Override PartName="/xl/activeX/activeX1826.bin" ContentType="application/vnd.ms-office.activeX"/>
  <Override PartName="/docProps/core.xml" ContentType="application/vnd.openxmlformats-package.core-properties+xml"/>
  <Override PartName="/xl/activeX/activeX220.xml" ContentType="application/vnd.ms-office.activeX+xml"/>
  <Override PartName="/xl/activeX/activeX651.bin" ContentType="application/vnd.ms-office.activeX"/>
  <Override PartName="/xl/activeX/activeX696.xml" ContentType="application/vnd.ms-office.activeX+xml"/>
  <Override PartName="/xl/activeX/activeX1334.bin" ContentType="application/vnd.ms-office.activeX"/>
  <Override PartName="/xl/activeX/activeX1751.xml" ContentType="application/vnd.ms-office.activeX+xml"/>
  <Override PartName="/xl/activeX/activeX321.xml" ContentType="application/vnd.ms-office.activeX+xml"/>
  <Override PartName="/xl/activeX/activeX797.xml" ContentType="application/vnd.ms-office.activeX+xml"/>
  <Override PartName="/xl/activeX/activeX813.xml" ContentType="application/vnd.ms-office.activeX+xml"/>
  <Override PartName="/xl/activeX/activeX1004.xml" ContentType="application/vnd.ms-office.activeX+xml"/>
  <Override PartName="/xl/activeX/activeX1690.bin" ContentType="application/vnd.ms-office.activeX"/>
  <Override PartName="/xl/activeX/activeX752.bin" ContentType="application/vnd.ms-office.activeX"/>
  <Override PartName="/xl/activeX/activeX1435.bin" ContentType="application/vnd.ms-office.activeX"/>
  <Override PartName="/xl/activeX/activeX1852.xml" ContentType="application/vnd.ms-office.activeX+xml"/>
  <Override PartName="/xl/activeX/activeX260.bin" ContentType="application/vnd.ms-office.activeX"/>
  <Override PartName="/xl/activeX/activeX914.xml" ContentType="application/vnd.ms-office.activeX+xml"/>
  <Override PartName="/xl/activeX/activeX1360.xml" ContentType="application/vnd.ms-office.activeX+xml"/>
  <Override PartName="/xl/activeX/activeX1791.bin" ContentType="application/vnd.ms-office.activeX"/>
  <Override PartName="/xl/activeX/activeX422.xml" ContentType="application/vnd.ms-office.activeX+xml"/>
  <Override PartName="/xl/activeX/activeX898.xml" ContentType="application/vnd.ms-office.activeX+xml"/>
  <Override PartName="/xl/activeX/activeX1105.xml" ContentType="application/vnd.ms-office.activeX+xml"/>
  <Override PartName="/xl/activeX/activeX1536.bin" ContentType="application/vnd.ms-office.activeX"/>
  <Override PartName="/xl/activeX/activeX361.bin" ContentType="application/vnd.ms-office.activeX"/>
  <Override PartName="/xl/activeX/activeX853.bin" ContentType="application/vnd.ms-office.activeX"/>
  <Override PartName="/xl/activeX/activeX1044.bin" ContentType="application/vnd.ms-office.activeX"/>
  <Override PartName="/xl/activeX/activeX1089.xml" ContentType="application/vnd.ms-office.activeX+xml"/>
  <Override PartName="/xl/activeX/activeX106.bin" ContentType="application/vnd.ms-office.activeX"/>
  <Override PartName="/xl/activeX/activeX1461.xml" ContentType="application/vnd.ms-office.activeX+xml"/>
  <Override PartName="/xl/activeX/activeX523.xml" ContentType="application/vnd.ms-office.activeX+xml"/>
  <Override PartName="/xl/activeX/activeX954.bin" ContentType="application/vnd.ms-office.activeX"/>
  <Override PartName="/xl/activeX/activeX999.xml" ContentType="application/vnd.ms-office.activeX+xml"/>
  <Override PartName="/xl/activeX/activeX1206.xml" ContentType="application/vnd.ms-office.activeX+xml"/>
  <Override PartName="/xl/activeX/activeX1637.bin" ContentType="application/vnd.ms-office.activeX"/>
  <Override PartName="/xl/activeX/activeX13.bin" ContentType="application/vnd.ms-office.activeX"/>
  <Override PartName="/xl/activeX/activeX58.xml" ContentType="application/vnd.ms-office.activeX+xml"/>
  <Override PartName="/xl/activeX/activeX462.bin" ContentType="application/vnd.ms-office.activeX"/>
  <Override PartName="/xl/activeX/activeX693.xml" ContentType="application/vnd.ms-office.activeX+xml"/>
  <Override PartName="/xl/activeX/activeX1145.bin" ContentType="application/vnd.ms-office.activeX"/>
  <Override PartName="/xl/activeX/activeX1331.bin" ContentType="application/vnd.ms-office.activeX"/>
  <Override PartName="/xl/activeX/activeX1376.xml" ContentType="application/vnd.ms-office.activeX+xml"/>
  <Override PartName="/xl/activeX/activeX1562.xml" ContentType="application/vnd.ms-office.activeX+xml"/>
  <Override PartName="/xl/activeX/activeX1823.bin" ContentType="application/vnd.ms-office.activeX"/>
  <Override PartName="/xl/activeX/activeX207.bin" ContentType="application/vnd.ms-office.activeX"/>
  <Override PartName="/xl/activeX/activeX438.xml" ContentType="application/vnd.ms-office.activeX+xml"/>
  <Override PartName="/xl/activeX/activeX869.bin" ContentType="application/vnd.ms-office.activeX"/>
  <Override PartName="/xl/activeX/activeX1070.xml" ContentType="application/vnd.ms-office.activeX+xml"/>
  <Override PartName="/xl/activeX/activeX1307.xml" ContentType="application/vnd.ms-office.activeX+xml"/>
  <Override PartName="/xl/activeX/activeX132.xml" ContentType="application/vnd.ms-office.activeX+xml"/>
  <Override PartName="/xl/activeX/activeX377.bin" ContentType="application/vnd.ms-office.activeX"/>
  <Override PartName="/xl/activeX/activeX624.xml" ContentType="application/vnd.ms-office.activeX+xml"/>
  <Override PartName="/xl/activeX/activeX810.xml" ContentType="application/vnd.ms-office.activeX+xml"/>
  <Override PartName="/xl/activeX/activeX1738.bin" ContentType="application/vnd.ms-office.activeX"/>
  <Override PartName="/xl/activeX/activeX563.bin" ContentType="application/vnd.ms-office.activeX"/>
  <Override PartName="/xl/activeX/activeX794.xml" ContentType="application/vnd.ms-office.activeX+xml"/>
  <Override PartName="/xl/activeX/activeX980.xml" ContentType="application/vnd.ms-office.activeX+xml"/>
  <Override PartName="/xl/activeX/activeX1001.xml" ContentType="application/vnd.ms-office.activeX+xml"/>
  <Override PartName="/xl/activeX/activeX1246.bin" ContentType="application/vnd.ms-office.activeX"/>
  <Override PartName="/xl/activeX/activeX1432.bin" ContentType="application/vnd.ms-office.activeX"/>
  <Override PartName="/xl/activeX/activeX1477.xml" ContentType="application/vnd.ms-office.activeX+xml"/>
  <Override PartName="/xl/activeX/activeX1663.xml" ContentType="application/vnd.ms-office.activeX+xml"/>
  <Override PartName="/xl/activeX/activeX98.bin" ContentType="application/vnd.ms-office.activeX"/>
  <Override PartName="/xl/activeX/activeX308.bin" ContentType="application/vnd.ms-office.activeX"/>
  <Override PartName="/xl/activeX/activeX539.xml" ContentType="application/vnd.ms-office.activeX+xml"/>
  <Override PartName="/xl/activeX/activeX725.xml" ContentType="application/vnd.ms-office.activeX+xml"/>
  <Override PartName="/xl/activeX/activeX1171.xml" ContentType="application/vnd.ms-office.activeX+xml"/>
  <Override PartName="/xl/activeX/activeX1408.xml" ContentType="application/vnd.ms-office.activeX+xml"/>
  <Override PartName="/xl/activeX/activeX29.bin" ContentType="application/vnd.ms-office.activeX"/>
  <Override PartName="/xl/activeX/activeX233.xml" ContentType="application/vnd.ms-office.activeX+xml"/>
  <Override PartName="/xl/activeX/activeX478.bin" ContentType="application/vnd.ms-office.activeX"/>
  <Override PartName="/xl/activeX/activeX664.bin" ContentType="application/vnd.ms-office.activeX"/>
  <Override PartName="/xl/activeX/activeX895.xml" ContentType="application/vnd.ms-office.activeX+xml"/>
  <Override PartName="/xl/activeX/activeX911.xml" ContentType="application/vnd.ms-office.activeX+xml"/>
  <Override PartName="/xl/activeX/activeX1102.xml" ContentType="application/vnd.ms-office.activeX+xml"/>
  <Override PartName="/xl/activeX/activeX1347.bin" ContentType="application/vnd.ms-office.activeX"/>
  <Override PartName="/xl/activeX/activeX1578.xml" ContentType="application/vnd.ms-office.activeX+xml"/>
  <Override PartName="/xl/activeX/activeX1839.bin" ContentType="application/vnd.ms-office.activeX"/>
  <Override PartName="/xl/activeX/activeX172.bin" ContentType="application/vnd.ms-office.activeX"/>
  <Override PartName="/xl/activeX/activeX409.bin" ContentType="application/vnd.ms-office.activeX"/>
  <Override PartName="/xl/activeX/activeX850.bin" ContentType="application/vnd.ms-office.activeX"/>
  <Override PartName="/xl/activeX/activeX1086.xml" ContentType="application/vnd.ms-office.activeX+xml"/>
  <Override PartName="/xl/activeX/activeX1533.bin" ContentType="application/vnd.ms-office.activeX"/>
  <Override PartName="/xl/activeX/activeX1764.xml" ContentType="application/vnd.ms-office.activeX+xml"/>
  <Override PartName="/xl/activeX/activeX148.xml" ContentType="application/vnd.ms-office.activeX+xml"/>
  <Override PartName="/xl/activeX/activeX826.xml" ContentType="application/vnd.ms-office.activeX+xml"/>
  <Override PartName="/xl/activeX/activeX1041.bin" ContentType="application/vnd.ms-office.activeX"/>
  <Override PartName="/xl/activeX/activeX1272.xml" ContentType="application/vnd.ms-office.activeX+xml"/>
  <Override PartName="/xl/activeX/activeX1509.xml" ContentType="application/vnd.ms-office.activeX+xml"/>
  <Override PartName="/xl/activeX/activeX103.bin" ContentType="application/vnd.ms-office.activeX"/>
  <Override PartName="/xl/activeX/activeX334.xml" ContentType="application/vnd.ms-office.activeX+xml"/>
  <Override PartName="/xl/activeX/activeX520.xml" ContentType="application/vnd.ms-office.activeX+xml"/>
  <Override PartName="/xl/activeX/activeX579.bin" ContentType="application/vnd.ms-office.activeX"/>
  <Override PartName="/xl/activeX/activeX765.bin" ContentType="application/vnd.ms-office.activeX"/>
  <Override PartName="/xl/activeX/activeX996.xml" ContentType="application/vnd.ms-office.activeX+xml"/>
  <Override PartName="/xl/activeX/activeX1017.xml" ContentType="application/vnd.ms-office.activeX+xml"/>
  <Override PartName="/xl/activeX/activeX1203.xml" ContentType="application/vnd.ms-office.activeX+xml"/>
  <Override PartName="/xl/activeX/activeX1448.bin" ContentType="application/vnd.ms-office.activeX"/>
  <Override PartName="/xl/activeX/activeX1679.xml" ContentType="application/vnd.ms-office.activeX+xml"/>
  <Override PartName="/xl/activeX/activeX55.xml" ContentType="application/vnd.ms-office.activeX+xml"/>
  <Override PartName="/xl/activeX/activeX273.bin" ContentType="application/vnd.ms-office.activeX"/>
  <Override PartName="/xl/activeX/activeX690.xml" ContentType="application/vnd.ms-office.activeX+xml"/>
  <Override PartName="/xl/activeX/activeX951.bin" ContentType="application/vnd.ms-office.activeX"/>
  <Override PartName="/xl/activeX/activeX1142.bin" ContentType="application/vnd.ms-office.activeX"/>
  <Override PartName="/xl/activeX/activeX1187.xml" ContentType="application/vnd.ms-office.activeX+xml"/>
  <Override PartName="/xl/activeX/activeX1373.xml" ContentType="application/vnd.ms-office.activeX+xml"/>
  <Override PartName="/xl/activeX/activeX1634.bin" ContentType="application/vnd.ms-office.activeX"/>
  <Override PartName="/xl/activeX/activeX1820.bin" ContentType="application/vnd.ms-office.activeX"/>
  <Override PartName="/xl/activeX/activeX1865.xml" ContentType="application/vnd.ms-office.activeX+xml"/>
  <Override PartName="/xl/activeX/activeX10.bin" ContentType="application/vnd.ms-office.activeX"/>
  <Override PartName="/xl/activeX/activeX204.bin" ContentType="application/vnd.ms-office.activeX"/>
  <Override PartName="/xl/activeX/activeX249.xml" ContentType="application/vnd.ms-office.activeX+xml"/>
  <Override PartName="/xl/activeX/activeX435.xml" ContentType="application/vnd.ms-office.activeX+xml"/>
  <Override PartName="/xl/activeX/activeX927.xml" ContentType="application/vnd.ms-office.activeX+xml"/>
  <Override PartName="/xl/activeX/activeX1118.xml" ContentType="application/vnd.ms-office.activeX+xml"/>
  <Override PartName="/xl/activeX/activeX188.bin" ContentType="application/vnd.ms-office.activeX"/>
  <Override PartName="/xl/activeX/activeX621.xml" ContentType="application/vnd.ms-office.activeX+xml"/>
  <Override PartName="/xl/activeX/activeX866.bin" ContentType="application/vnd.ms-office.activeX"/>
  <Override PartName="/xl/activeX/activeX1304.xml" ContentType="application/vnd.ms-office.activeX+xml"/>
  <Override PartName="/xl/activeX/activeX1549.bin" ContentType="application/vnd.ms-office.activeX"/>
  <Override PartName="/xl/activeX/activeX1735.bin" ContentType="application/vnd.ms-office.activeX"/>
  <Override PartName="/xl/activeX/activeX374.bin" ContentType="application/vnd.ms-office.activeX"/>
  <Override PartName="/xl/activeX/activeX560.bin" ContentType="application/vnd.ms-office.activeX"/>
  <Override PartName="/xl/activeX/activeX791.xml" ContentType="application/vnd.ms-office.activeX+xml"/>
  <Override PartName="/xl/activeX/activeX1057.bin" ContentType="application/vnd.ms-office.activeX"/>
  <Override PartName="/xl/activeX/activeX1243.bin" ContentType="application/vnd.ms-office.activeX"/>
  <Override PartName="/xl/activeX/activeX1288.xml" ContentType="application/vnd.ms-office.activeX+xml"/>
  <Override PartName="/xl/activeX/activeX1474.xml" ContentType="application/vnd.ms-office.activeX+xml"/>
  <Override PartName="/xl/activeX/activeX95.bin" ContentType="application/vnd.ms-office.activeX"/>
  <Override PartName="/xl/activeX/activeX119.bin" ContentType="application/vnd.ms-office.activeX"/>
  <Override PartName="/xl/activeX/activeX305.bin" ContentType="application/vnd.ms-office.activeX"/>
  <Override PartName="/xl/activeX/activeX536.xml" ContentType="application/vnd.ms-office.activeX+xml"/>
  <Override PartName="/xl/activeX/activeX967.bin" ContentType="application/vnd.ms-office.activeX"/>
  <Override PartName="/xl/activeX/activeX1219.xml" ContentType="application/vnd.ms-office.activeX+xml"/>
  <Override PartName="/xl/activeX/activeX1660.xml" ContentType="application/vnd.ms-office.activeX+xml"/>
  <Override PartName="/xl/activeX/activeX230.xml" ContentType="application/vnd.ms-office.activeX+xml"/>
  <Override PartName="/xl/activeX/activeX289.bin" ContentType="application/vnd.ms-office.activeX"/>
  <Override PartName="/xl/activeX/activeX475.bin" ContentType="application/vnd.ms-office.activeX"/>
  <Override PartName="/xl/activeX/activeX722.xml" ContentType="application/vnd.ms-office.activeX+xml"/>
  <Override PartName="/xl/activeX/activeX1158.bin" ContentType="application/vnd.ms-office.activeX"/>
  <Override PartName="/xl/activeX/activeX1389.xml" ContentType="application/vnd.ms-office.activeX+xml"/>
  <Override PartName="/xl/activeX/activeX1405.xml" ContentType="application/vnd.ms-office.activeX+xml"/>
  <Override PartName="/xl/activeX/activeX1836.bin" ContentType="application/vnd.ms-office.activeX"/>
  <Override PartName="/xl/activeX/activeX26.bin" ContentType="application/vnd.ms-office.activeX"/>
  <Override PartName="/xl/activeX/activeX661.bin" ContentType="application/vnd.ms-office.activeX"/>
  <Override PartName="/xl/activeX/activeX892.xml" ContentType="application/vnd.ms-office.activeX+xml"/>
  <Override PartName="/xl/activeX/activeX1344.bin" ContentType="application/vnd.ms-office.activeX"/>
  <Override PartName="/xl/activeX/activeX1530.bin" ContentType="application/vnd.ms-office.activeX"/>
  <Override PartName="/xl/activeX/activeX1575.xml" ContentType="application/vnd.ms-office.activeX+xml"/>
  <Override PartName="/xl/activeX/activeX1761.xml" ContentType="application/vnd.ms-office.activeX+xml"/>
  <Override PartName="/xl/worksheets/sheet32.xml" ContentType="application/vnd.openxmlformats-officedocument.spreadsheetml.worksheet+xml"/>
  <Override PartName="/xl/activeX/activeX406.bin" ContentType="application/vnd.ms-office.activeX"/>
  <Override PartName="/xl/activeX/activeX637.xml" ContentType="application/vnd.ms-office.activeX+xml"/>
  <Override PartName="/xl/activeX/activeX823.xml" ContentType="application/vnd.ms-office.activeX+xml"/>
  <Override PartName="/xl/activeX/activeX1083.xml" ContentType="application/vnd.ms-office.activeX+xml"/>
  <Override PartName="/xl/activeX/activeX1506.xml" ContentType="application/vnd.ms-office.activeX+xml"/>
  <Override PartName="/xl/worksheets/sheet8.xml" ContentType="application/vnd.openxmlformats-officedocument.spreadsheetml.worksheet+xml"/>
  <Override PartName="/xl/activeX/activeX100.bin" ContentType="application/vnd.ms-office.activeX"/>
  <Override PartName="/xl/activeX/activeX145.xml" ContentType="application/vnd.ms-office.activeX+xml"/>
  <Override PartName="/xl/activeX/activeX331.xml" ContentType="application/vnd.ms-office.activeX+xml"/>
  <Override PartName="/xl/activeX/activeX576.bin" ContentType="application/vnd.ms-office.activeX"/>
  <Override PartName="/xl/activeX/activeX1014.xml" ContentType="application/vnd.ms-office.activeX+xml"/>
  <Override PartName="/xl/activeX/activeX1259.bin" ContentType="application/vnd.ms-office.activeX"/>
  <Override PartName="/xl/activeX/activeX1445.bin" ContentType="application/vnd.ms-office.activeX"/>
  <Override PartName="/xl/activeX/activeX1676.xml" ContentType="application/vnd.ms-office.activeX+xml"/>
  <Override PartName="/xl/activeX/activeX270.bin" ContentType="application/vnd.ms-office.activeX"/>
  <Override PartName="/xl/activeX/activeX762.bin" ContentType="application/vnd.ms-office.activeX"/>
  <Override PartName="/xl/activeX/activeX993.xml" ContentType="application/vnd.ms-office.activeX+xml"/>
  <Override PartName="/xl/activeX/activeX1184.xml" ContentType="application/vnd.ms-office.activeX+xml"/>
  <Override PartName="/xl/activeX/activeX1200.xml" ContentType="application/vnd.ms-office.activeX+xml"/>
  <Override PartName="/xl/activeX/activeX1631.bin" ContentType="application/vnd.ms-office.activeX"/>
  <Override PartName="/xl/activeX/activeX1862.xml" ContentType="application/vnd.ms-office.activeX+xml"/>
  <Override PartName="/xl/activeX/activeX52.xml" ContentType="application/vnd.ms-office.activeX+xml"/>
  <Override PartName="/xl/activeX/activeX246.xml" ContentType="application/vnd.ms-office.activeX+xml"/>
  <Override PartName="/xl/activeX/activeX507.bin" ContentType="application/vnd.ms-office.activeX"/>
  <Override PartName="/xl/activeX/activeX738.xml" ContentType="application/vnd.ms-office.activeX+xml"/>
  <Override PartName="/xl/activeX/activeX924.xml" ContentType="application/vnd.ms-office.activeX+xml"/>
  <Override PartName="/xl/activeX/activeX1370.xml" ContentType="application/vnd.ms-office.activeX+xml"/>
  <Override PartName="/xl/activeX/activeX1607.xml" ContentType="application/vnd.ms-office.activeX+xml"/>
  <Override PartName="/xl/activeX/activeX185.bin" ContentType="application/vnd.ms-office.activeX"/>
  <Override PartName="/xl/activeX/activeX201.bin" ContentType="application/vnd.ms-office.activeX"/>
  <Override PartName="/xl/activeX/activeX432.xml" ContentType="application/vnd.ms-office.activeX+xml"/>
  <Override PartName="/xl/activeX/activeX677.bin" ContentType="application/vnd.ms-office.activeX"/>
  <Override PartName="/xl/activeX/activeX863.bin" ContentType="application/vnd.ms-office.activeX"/>
  <Override PartName="/xl/activeX/activeX1099.xml" ContentType="application/vnd.ms-office.activeX+xml"/>
  <Override PartName="/xl/activeX/activeX1115.xml" ContentType="application/vnd.ms-office.activeX+xml"/>
  <Override PartName="/xl/activeX/activeX1301.xml" ContentType="application/vnd.ms-office.activeX+xml"/>
  <Override PartName="/xl/activeX/activeX1546.bin" ContentType="application/vnd.ms-office.activeX"/>
  <Override PartName="/xl/activeX/activeX1777.xml" ContentType="application/vnd.ms-office.activeX+xml"/>
  <Override PartName="/xl/calcChain.xml" ContentType="application/vnd.openxmlformats-officedocument.spreadsheetml.calcChain+xml"/>
  <Override PartName="/xl/activeX/activeX371.bin" ContentType="application/vnd.ms-office.activeX"/>
  <Override PartName="/xl/activeX/activeX608.bin" ContentType="application/vnd.ms-office.activeX"/>
  <Override PartName="/xl/activeX/activeX839.xml" ContentType="application/vnd.ms-office.activeX+xml"/>
  <Override PartName="/xl/activeX/activeX1054.bin" ContentType="application/vnd.ms-office.activeX"/>
  <Override PartName="/xl/activeX/activeX1240.bin" ContentType="application/vnd.ms-office.activeX"/>
  <Override PartName="/xl/activeX/activeX1285.xml" ContentType="application/vnd.ms-office.activeX+xml"/>
  <Override PartName="/xl/activeX/activeX1471.xml" ContentType="application/vnd.ms-office.activeX+xml"/>
  <Override PartName="/xl/activeX/activeX1732.bin" ContentType="application/vnd.ms-office.activeX"/>
  <Override PartName="/xl/activeX/activeX92.bin" ContentType="application/vnd.ms-office.activeX"/>
  <Override PartName="/xl/activeX/activeX116.bin" ContentType="application/vnd.ms-office.activeX"/>
  <Override PartName="/xl/activeX/activeX347.xml" ContentType="application/vnd.ms-office.activeX+xml"/>
  <Override PartName="/xl/activeX/activeX778.bin" ContentType="application/vnd.ms-office.activeX"/>
  <Override PartName="/xl/activeX/activeX1216.xml" ContentType="application/vnd.ms-office.activeX+xml"/>
  <Override PartName="/xl/activeX/activeX1708.xml" ContentType="application/vnd.ms-office.activeX+xml"/>
  <Override PartName="/xl/activeX/activeX68.xml" ContentType="application/vnd.ms-office.activeX+xml"/>
  <Override PartName="/xl/activeX/activeX286.bin" ContentType="application/vnd.ms-office.activeX"/>
  <Override PartName="/xl/activeX/activeX302.bin" ContentType="application/vnd.ms-office.activeX"/>
  <Override PartName="/xl/activeX/activeX533.xml" ContentType="application/vnd.ms-office.activeX+xml"/>
  <Override PartName="/xl/activeX/activeX964.bin" ContentType="application/vnd.ms-office.activeX"/>
  <Override PartName="/xl/activeX/activeX1402.xml" ContentType="application/vnd.ms-office.activeX+xml"/>
  <Override PartName="/xl/activeX/activeX1647.bin" ContentType="application/vnd.ms-office.activeX"/>
  <Override PartName="/xl/activeX/activeX1833.bin" ContentType="application/vnd.ms-office.activeX"/>
  <Override PartName="/xl/activeX/activeX23.bin" ContentType="application/vnd.ms-office.activeX"/>
  <Override PartName="/xl/activeX/activeX472.bin" ContentType="application/vnd.ms-office.activeX"/>
  <Override PartName="/xl/activeX/activeX709.bin" ContentType="application/vnd.ms-office.activeX"/>
  <Override PartName="/xl/activeX/activeX1155.bin" ContentType="application/vnd.ms-office.activeX"/>
  <Override PartName="/xl/activeX/activeX1341.bin" ContentType="application/vnd.ms-office.activeX"/>
  <Override PartName="/xl/activeX/activeX1386.xml" ContentType="application/vnd.ms-office.activeX+xml"/>
  <Override PartName="/xl/activeX/activeX1572.xml" ContentType="application/vnd.ms-office.activeX+xml"/>
  <Override PartName="/xl/activeX/activeX1809.xml" ContentType="application/vnd.ms-office.activeX+xml"/>
  <Override PartName="/xl/activeX/activeX217.bin" ContentType="application/vnd.ms-office.activeX"/>
  <Override PartName="/xl/activeX/activeX403.bin" ContentType="application/vnd.ms-office.activeX"/>
  <Override PartName="/xl/activeX/activeX448.xml" ContentType="application/vnd.ms-office.activeX+xml"/>
  <Override PartName="/xl/activeX/activeX634.xml" ContentType="application/vnd.ms-office.activeX+xml"/>
  <Override PartName="/xl/activeX/activeX879.bin" ContentType="application/vnd.ms-office.activeX"/>
  <Override PartName="/xl/activeX/activeX1080.xml" ContentType="application/vnd.ms-office.activeX+xml"/>
  <Override PartName="/xl/activeX/activeX1317.xml" ContentType="application/vnd.ms-office.activeX+xml"/>
  <Override PartName="/xl/worksheets/sheet5.xml" ContentType="application/vnd.openxmlformats-officedocument.spreadsheetml.worksheet+xml"/>
  <Override PartName="/xl/activeX/activeX142.xml" ContentType="application/vnd.ms-office.activeX+xml"/>
  <Override PartName="/xl/activeX/activeX387.bin" ContentType="application/vnd.ms-office.activeX"/>
  <Override PartName="/xl/activeX/activeX573.bin" ContentType="application/vnd.ms-office.activeX"/>
  <Override PartName="/xl/activeX/activeX820.xml" ContentType="application/vnd.ms-office.activeX+xml"/>
  <Override PartName="/xl/activeX/activeX1256.bin" ContentType="application/vnd.ms-office.activeX"/>
  <Override PartName="/xl/activeX/activeX1487.xml" ContentType="application/vnd.ms-office.activeX+xml"/>
  <Override PartName="/xl/activeX/activeX1503.xml" ContentType="application/vnd.ms-office.activeX+xml"/>
  <Override PartName="/xl/activeX/activeX1748.bin" ContentType="application/vnd.ms-office.activeX"/>
  <Override PartName="/xl/activeX/activeX318.bin" ContentType="application/vnd.ms-office.activeX"/>
  <Override PartName="/xl/activeX/activeX549.xml" ContentType="application/vnd.ms-office.activeX+xml"/>
  <Override PartName="/xl/activeX/activeX990.xml" ContentType="application/vnd.ms-office.activeX+xml"/>
  <Override PartName="/xl/activeX/activeX1011.xml" ContentType="application/vnd.ms-office.activeX+xml"/>
  <Override PartName="/xl/activeX/activeX1442.bin" ContentType="application/vnd.ms-office.activeX"/>
  <Override PartName="/xl/activeX/activeX1673.xml" ContentType="application/vnd.ms-office.activeX+xml"/>
  <Override PartName="/xl/activeX/activeX504.bin" ContentType="application/vnd.ms-office.activeX"/>
  <Override PartName="/xl/activeX/activeX735.xml" ContentType="application/vnd.ms-office.activeX+xml"/>
  <Override PartName="/xl/activeX/activeX921.xml" ContentType="application/vnd.ms-office.activeX+xml"/>
  <Override PartName="/xl/activeX/activeX1181.xml" ContentType="application/vnd.ms-office.activeX+xml"/>
  <Override PartName="/xl/activeX/activeX1418.xml" ContentType="application/vnd.ms-office.activeX+xml"/>
  <Override PartName="/xl/activeX/activeX1604.xml" ContentType="application/vnd.ms-office.activeX+xml"/>
  <Override PartName="/xl/activeX/activeX1849.bin" ContentType="application/vnd.ms-office.activeX"/>
  <Override PartName="/xl/activeX/activeX39.bin" ContentType="application/vnd.ms-office.activeX"/>
  <Override PartName="/xl/activeX/activeX243.xml" ContentType="application/vnd.ms-office.activeX+xml"/>
  <Override PartName="/xl/activeX/activeX488.bin" ContentType="application/vnd.ms-office.activeX"/>
  <Override PartName="/xl/activeX/activeX674.bin" ContentType="application/vnd.ms-office.activeX"/>
  <Override PartName="/xl/activeX/activeX1112.xml" ContentType="application/vnd.ms-office.activeX+xml"/>
  <Override PartName="/xl/activeX/activeX1357.bin" ContentType="application/vnd.ms-office.activeX"/>
  <Override PartName="/xl/activeX/activeX1588.xml" ContentType="application/vnd.ms-office.activeX+xml"/>
  <Override PartName="/xl/activeX/activeX182.bin" ContentType="application/vnd.ms-office.activeX"/>
  <Override PartName="/xl/activeX/activeX419.bin" ContentType="application/vnd.ms-office.activeX"/>
  <Override PartName="/xl/activeX/activeX860.bin" ContentType="application/vnd.ms-office.activeX"/>
  <Override PartName="/xl/activeX/activeX1051.bin" ContentType="application/vnd.ms-office.activeX"/>
  <Override PartName="/xl/activeX/activeX1096.xml" ContentType="application/vnd.ms-office.activeX+xml"/>
  <Override PartName="/xl/activeX/activeX1282.xml" ContentType="application/vnd.ms-office.activeX+xml"/>
  <Override PartName="/xl/activeX/activeX1543.bin" ContentType="application/vnd.ms-office.activeX"/>
  <Override PartName="/xl/activeX/activeX1774.xml" ContentType="application/vnd.ms-office.activeX+xml"/>
  <Override PartName="/xl/activeX/activeX113.bin" ContentType="application/vnd.ms-office.activeX"/>
  <Override PartName="/xl/activeX/activeX158.xml" ContentType="application/vnd.ms-office.activeX+xml"/>
  <Override PartName="/xl/activeX/activeX344.xml" ContentType="application/vnd.ms-office.activeX+xml"/>
  <Override PartName="/xl/activeX/activeX589.bin" ContentType="application/vnd.ms-office.activeX"/>
  <Override PartName="/xl/activeX/activeX605.bin" ContentType="application/vnd.ms-office.activeX"/>
  <Override PartName="/xl/activeX/activeX836.xml" ContentType="application/vnd.ms-office.activeX+xml"/>
  <Override PartName="/xl/activeX/activeX1027.xml" ContentType="application/vnd.ms-office.activeX+xml"/>
  <Override PartName="/xl/activeX/activeX1519.xml" ContentType="application/vnd.ms-office.activeX+xml"/>
  <Override PartName="/xl/activeX/activeX1705.xml" ContentType="application/vnd.ms-office.activeX+xml"/>
  <Override PartName="/xl/activeX/activeX530.xml" ContentType="application/vnd.ms-office.activeX+xml"/>
  <Override PartName="/xl/activeX/activeX775.bin" ContentType="application/vnd.ms-office.activeX"/>
  <Override PartName="/xl/activeX/activeX961.bin" ContentType="application/vnd.ms-office.activeX"/>
  <Override PartName="/xl/activeX/activeX1213.xml" ContentType="application/vnd.ms-office.activeX+xml"/>
  <Override PartName="/xl/activeX/activeX1458.bin" ContentType="application/vnd.ms-office.activeX"/>
  <Override PartName="/xl/activeX/activeX1644.bin" ContentType="application/vnd.ms-office.activeX"/>
  <Override PartName="/xl/activeX/activeX1689.xml" ContentType="application/vnd.ms-office.activeX+xml"/>
  <Override PartName="/xl/activeX/activeX1875.xml" ContentType="application/vnd.ms-office.activeX+xml"/>
  <Override PartName="/xl/activeX/activeX20.bin" ContentType="application/vnd.ms-office.activeX"/>
  <Override PartName="/xl/activeX/activeX65.xml" ContentType="application/vnd.ms-office.activeX+xml"/>
  <Override PartName="/xl/activeX/activeX283.bin" ContentType="application/vnd.ms-office.activeX"/>
  <Override PartName="/xl/activeX/activeX706.bin" ContentType="application/vnd.ms-office.activeX"/>
  <Override PartName="/xl/activeX/activeX937.xml" ContentType="application/vnd.ms-office.activeX+xml"/>
  <Override PartName="/xl/activeX/activeX1152.bin" ContentType="application/vnd.ms-office.activeX"/>
  <Override PartName="/xl/activeX/activeX1197.xml" ContentType="application/vnd.ms-office.activeX+xml"/>
  <Override PartName="/xl/activeX/activeX1383.xml" ContentType="application/vnd.ms-office.activeX+xml"/>
  <Override PartName="/xl/activeX/activeX1830.bin" ContentType="application/vnd.ms-office.activeX"/>
  <Override PartName="/xl/activeX/activeX214.bin" ContentType="application/vnd.ms-office.activeX"/>
  <Override PartName="/xl/activeX/activeX259.xml" ContentType="application/vnd.ms-office.activeX+xml"/>
  <Override PartName="/xl/activeX/activeX445.xml" ContentType="application/vnd.ms-office.activeX+xml"/>
  <Override PartName="/xl/activeX/activeX1128.xml" ContentType="application/vnd.ms-office.activeX+xml"/>
  <Override PartName="/xl/activeX/activeX1559.bin" ContentType="application/vnd.ms-office.activeX"/>
  <Override PartName="/xl/activeX/activeX1806.xml" ContentType="application/vnd.ms-office.activeX+xml"/>
  <Override PartName="/xl/worksheets/sheet2.xml" ContentType="application/vnd.openxmlformats-officedocument.spreadsheetml.worksheet+xml"/>
  <Override PartName="/xl/activeX/activeX198.bin" ContentType="application/vnd.ms-office.activeX"/>
  <Override PartName="/xl/activeX/activeX384.bin" ContentType="application/vnd.ms-office.activeX"/>
  <Override PartName="/xl/activeX/activeX400.bin" ContentType="application/vnd.ms-office.activeX"/>
  <Override PartName="/xl/activeX/activeX631.xml" ContentType="application/vnd.ms-office.activeX+xml"/>
  <Override PartName="/xl/activeX/activeX876.bin" ContentType="application/vnd.ms-office.activeX"/>
  <Override PartName="/xl/activeX/activeX1067.bin" ContentType="application/vnd.ms-office.activeX"/>
  <Override PartName="/xl/activeX/activeX1298.xml" ContentType="application/vnd.ms-office.activeX+xml"/>
  <Override PartName="/xl/activeX/activeX1314.xml" ContentType="application/vnd.ms-office.activeX+xml"/>
  <Override PartName="/xl/activeX/activeX1500.xml" ContentType="application/vnd.ms-office.activeX+xml"/>
  <Override PartName="/xl/activeX/activeX1745.bin" ContentType="application/vnd.ms-office.activeX"/>
  <Override PartName="/xl/activeX/activeX129.bin" ContentType="application/vnd.ms-office.activeX"/>
  <Override PartName="/xl/activeX/activeX570.bin" ContentType="application/vnd.ms-office.activeX"/>
  <Override PartName="/xl/activeX/activeX807.bin" ContentType="application/vnd.ms-office.activeX"/>
  <Override PartName="/xl/activeX/activeX1253.bin" ContentType="application/vnd.ms-office.activeX"/>
  <Override PartName="/xl/activeX/activeX1484.xml" ContentType="application/vnd.ms-office.activeX+xml"/>
  <Override PartName="/xl/activeX/activeX1670.xml" ContentType="application/vnd.ms-office.activeX+xml"/>
  <Override PartName="/xl/activeX/activeX8.bin" ContentType="application/vnd.ms-office.activeX"/>
  <Override PartName="/xl/activeX/activeX299.bin" ContentType="application/vnd.ms-office.activeX"/>
  <Override PartName="/xl/activeX/activeX315.bin" ContentType="application/vnd.ms-office.activeX"/>
  <Override PartName="/xl/activeX/activeX501.bin" ContentType="application/vnd.ms-office.activeX"/>
  <Override PartName="/xl/activeX/activeX546.xml" ContentType="application/vnd.ms-office.activeX+xml"/>
  <Override PartName="/xl/activeX/activeX732.xml" ContentType="application/vnd.ms-office.activeX+xml"/>
  <Override PartName="/xl/activeX/activeX977.bin" ContentType="application/vnd.ms-office.activeX"/>
  <Override PartName="/xl/activeX/activeX1229.xml" ContentType="application/vnd.ms-office.activeX+xml"/>
  <Override PartName="/xl/activeX/activeX1415.xml" ContentType="application/vnd.ms-office.activeX+xml"/>
  <Override PartName="/xl/activeX/activeX36.bin" ContentType="application/vnd.ms-office.activeX"/>
  <Override PartName="/xl/activeX/activeX240.xml" ContentType="application/vnd.ms-office.activeX+xml"/>
  <Override PartName="/xl/activeX/activeX485.bin" ContentType="application/vnd.ms-office.activeX"/>
  <Override PartName="/xl/activeX/activeX1168.bin" ContentType="application/vnd.ms-office.activeX"/>
  <Override PartName="/xl/activeX/activeX1354.bin" ContentType="application/vnd.ms-office.activeX"/>
  <Override PartName="/xl/activeX/activeX1399.xml" ContentType="application/vnd.ms-office.activeX+xml"/>
  <Override PartName="/xl/activeX/activeX1585.xml" ContentType="application/vnd.ms-office.activeX+xml"/>
  <Override PartName="/xl/activeX/activeX1601.xml" ContentType="application/vnd.ms-office.activeX+xml"/>
  <Override PartName="/xl/activeX/activeX1846.bin" ContentType="application/vnd.ms-office.activeX"/>
  <Override PartName="/xl/activeX/activeX671.bin" ContentType="application/vnd.ms-office.activeX"/>
  <Override PartName="/xl/activeX/activeX908.bin" ContentType="application/vnd.ms-office.activeX"/>
  <Override PartName="/xl/activeX/activeX1093.xml" ContentType="application/vnd.ms-office.activeX+xml"/>
  <Override PartName="/xl/activeX/activeX1540.bin" ContentType="application/vnd.ms-office.activeX"/>
  <Override PartName="/xl/activeX/activeX1771.xml" ContentType="application/vnd.ms-office.activeX+xml"/>
  <Override PartName="/xl/activeX/activeX155.xml" ContentType="application/vnd.ms-office.activeX+xml"/>
  <Override PartName="/xl/activeX/activeX416.bin" ContentType="application/vnd.ms-office.activeX"/>
  <Override PartName="/xl/activeX/activeX602.bin" ContentType="application/vnd.ms-office.activeX"/>
  <Override PartName="/xl/activeX/activeX647.xml" ContentType="application/vnd.ms-office.activeX+xml"/>
  <Override PartName="/xl/activeX/activeX833.xml" ContentType="application/vnd.ms-office.activeX+xml"/>
  <Override PartName="/xl/activeX/activeX1516.xml" ContentType="application/vnd.ms-office.activeX+xml"/>
  <Override PartName="/xl/activeX/activeX110.bin" ContentType="application/vnd.ms-office.activeX"/>
  <Override PartName="/xl/activeX/activeX341.xml" ContentType="application/vnd.ms-office.activeX+xml"/>
  <Override PartName="/xl/activeX/activeX586.bin" ContentType="application/vnd.ms-office.activeX"/>
  <Override PartName="/xl/activeX/activeX772.bin" ContentType="application/vnd.ms-office.activeX"/>
  <Override PartName="/xl/activeX/activeX1024.xml" ContentType="application/vnd.ms-office.activeX+xml"/>
  <Override PartName="/xl/activeX/activeX1210.xml" ContentType="application/vnd.ms-office.activeX+xml"/>
  <Override PartName="/xl/activeX/activeX1269.bin" ContentType="application/vnd.ms-office.activeX"/>
  <Override PartName="/xl/activeX/activeX1455.bin" ContentType="application/vnd.ms-office.activeX"/>
  <Override PartName="/xl/activeX/activeX1686.xml" ContentType="application/vnd.ms-office.activeX+xml"/>
  <Override PartName="/xl/activeX/activeX1702.xml" ContentType="application/vnd.ms-office.activeX+xml"/>
  <Override PartName="/xl/activeX/activeX62.xml" ContentType="application/vnd.ms-office.activeX+xml"/>
  <Override PartName="/xl/activeX/activeX280.bin" ContentType="application/vnd.ms-office.activeX"/>
  <Override PartName="/xl/activeX/activeX517.bin" ContentType="application/vnd.ms-office.activeX"/>
  <Override PartName="/xl/activeX/activeX748.xml" ContentType="application/vnd.ms-office.activeX+xml"/>
  <Override PartName="/xl/activeX/activeX1194.xml" ContentType="application/vnd.ms-office.activeX+xml"/>
  <Override PartName="/xl/activeX/activeX1641.bin" ContentType="application/vnd.ms-office.activeX"/>
  <Override PartName="/xl/activeX/activeX1872.xml" ContentType="application/vnd.ms-office.activeX+xml"/>
  <Override PartName="/xl/activeX/activeX256.xml" ContentType="application/vnd.ms-office.activeX+xml"/>
  <Override PartName="/xl/activeX/activeX687.bin" ContentType="application/vnd.ms-office.activeX"/>
  <Override PartName="/xl/activeX/activeX703.bin" ContentType="application/vnd.ms-office.activeX"/>
  <Override PartName="/xl/activeX/activeX934.xml" ContentType="application/vnd.ms-office.activeX+xml"/>
  <Override PartName="/xl/activeX/activeX1125.xml" ContentType="application/vnd.ms-office.activeX+xml"/>
  <Override PartName="/xl/activeX/activeX1380.xml" ContentType="application/vnd.ms-office.activeX+xml"/>
  <Override PartName="/xl/activeX/activeX1617.xml" ContentType="application/vnd.ms-office.activeX+xml"/>
  <Override PartName="/xl/activeX/activeX1803.xml" ContentType="application/vnd.ms-office.activeX+xml"/>
  <Override PartName="/xl/activeX/activeX195.bin" ContentType="application/vnd.ms-office.activeX"/>
  <Override PartName="/xl/activeX/activeX211.bin" ContentType="application/vnd.ms-office.activeX"/>
  <Override PartName="/xl/activeX/activeX442.xml" ContentType="application/vnd.ms-office.activeX+xml"/>
  <Override PartName="/xl/activeX/activeX873.bin" ContentType="application/vnd.ms-office.activeX"/>
  <Override PartName="/xl/activeX/activeX1311.xml" ContentType="application/vnd.ms-office.activeX+xml"/>
  <Override PartName="/xl/activeX/activeX1556.bin" ContentType="application/vnd.ms-office.activeX"/>
  <Override PartName="/xl/activeX/activeX1742.bin" ContentType="application/vnd.ms-office.activeX"/>
  <Override PartName="/xl/activeX/activeX1787.xml" ContentType="application/vnd.ms-office.activeX+xml"/>
  <Override PartName="/xl/activeX/activeX381.bin" ContentType="application/vnd.ms-office.activeX"/>
  <Override PartName="/xl/activeX/activeX618.bin" ContentType="application/vnd.ms-office.activeX"/>
  <Override PartName="/xl/activeX/activeX804.bin" ContentType="application/vnd.ms-office.activeX"/>
  <Override PartName="/xl/activeX/activeX849.xml" ContentType="application/vnd.ms-office.activeX+xml"/>
  <Override PartName="/xl/activeX/activeX1064.bin" ContentType="application/vnd.ms-office.activeX"/>
  <Override PartName="/xl/activeX/activeX1250.bin" ContentType="application/vnd.ms-office.activeX"/>
  <Override PartName="/xl/activeX/activeX1295.xml" ContentType="application/vnd.ms-office.activeX+xml"/>
  <Override PartName="/xl/activeX/activeX1481.xml" ContentType="application/vnd.ms-office.activeX+xml"/>
  <Override PartName="/xl/activeX/activeX1718.xml" ContentType="application/vnd.ms-office.activeX+xml"/>
  <Override PartName="/xl/activeX/activeX5.bin" ContentType="application/vnd.ms-office.activeX"/>
  <Override PartName="/xl/activeX/activeX126.bin" ContentType="application/vnd.ms-office.activeX"/>
  <Override PartName="/xl/activeX/activeX312.bin" ContentType="application/vnd.ms-office.activeX"/>
  <Override PartName="/xl/activeX/activeX357.xml" ContentType="application/vnd.ms-office.activeX+xml"/>
  <Override PartName="/xl/activeX/activeX543.xml" ContentType="application/vnd.ms-office.activeX+xml"/>
  <Override PartName="/xl/activeX/activeX788.bin" ContentType="application/vnd.ms-office.activeX"/>
  <Override PartName="/xl/activeX/activeX1226.xml" ContentType="application/vnd.ms-office.activeX+xml"/>
  <Override PartName="/xl/activeX/activeX78.xml" ContentType="application/vnd.ms-office.activeX+xml"/>
  <Override PartName="/xl/activeX/activeX296.bin" ContentType="application/vnd.ms-office.activeX"/>
  <Override PartName="/xl/activeX/activeX482.bin" ContentType="application/vnd.ms-office.activeX"/>
  <Override PartName="/xl/activeX/activeX974.bin" ContentType="application/vnd.ms-office.activeX"/>
  <Override PartName="/xl/activeX/activeX1165.bin" ContentType="application/vnd.ms-office.activeX"/>
  <Override PartName="/xl/activeX/activeX1396.xml" ContentType="application/vnd.ms-office.activeX+xml"/>
  <Override PartName="/xl/activeX/activeX1412.xml" ContentType="application/vnd.ms-office.activeX+xml"/>
  <Override PartName="/xl/activeX/activeX1657.bin" ContentType="application/vnd.ms-office.activeX"/>
  <Override PartName="/xl/activeX/activeX1843.bin" ContentType="application/vnd.ms-office.activeX"/>
  <Override PartName="/xl/activeX/activeX33.bin" ContentType="application/vnd.ms-office.activeX"/>
  <Override PartName="/xl/activeX/activeX227.bin" ContentType="application/vnd.ms-office.activeX"/>
  <Override PartName="/xl/activeX/activeX458.xml" ContentType="application/vnd.ms-office.activeX+xml"/>
  <Override PartName="/xl/activeX/activeX719.bin" ContentType="application/vnd.ms-office.activeX"/>
  <Override PartName="/xl/activeX/activeX905.bin" ContentType="application/vnd.ms-office.activeX"/>
  <Override PartName="/xl/activeX/activeX1351.bin" ContentType="application/vnd.ms-office.activeX"/>
  <Override PartName="/xl/activeX/activeX1582.xml" ContentType="application/vnd.ms-office.activeX+xml"/>
  <Override PartName="/xl/activeX/activeX1819.xml" ContentType="application/vnd.ms-office.activeX+xml"/>
  <Override PartName="/xl/activeX/activeX413.bin" ContentType="application/vnd.ms-office.activeX"/>
  <Override PartName="/xl/activeX/activeX644.xml" ContentType="application/vnd.ms-office.activeX+xml"/>
  <Override PartName="/xl/activeX/activeX889.bin" ContentType="application/vnd.ms-office.activeX"/>
  <Override PartName="/xl/activeX/activeX1090.xml" ContentType="application/vnd.ms-office.activeX+xml"/>
  <Override PartName="/xl/activeX/activeX1327.xml" ContentType="application/vnd.ms-office.activeX+xml"/>
  <Override PartName="/xl/activeX/activeX1513.xml" ContentType="application/vnd.ms-office.activeX+xml"/>
  <Override PartName="/xl/activeX/activeX1758.bin" ContentType="application/vnd.ms-office.activeX"/>
  <Override PartName="/xl/activeX/activeX152.xml" ContentType="application/vnd.ms-office.activeX+xml"/>
  <Override PartName="/xl/activeX/activeX397.bin" ContentType="application/vnd.ms-office.activeX"/>
  <Override PartName="/xl/activeX/activeX583.bin" ContentType="application/vnd.ms-office.activeX"/>
  <Override PartName="/xl/activeX/activeX830.xml" ContentType="application/vnd.ms-office.activeX+xml"/>
  <Override PartName="/xl/activeX/activeX1021.xml" ContentType="application/vnd.ms-office.activeX+xml"/>
  <Override PartName="/xl/activeX/activeX1266.bin" ContentType="application/vnd.ms-office.activeX"/>
  <Override PartName="/xl/activeX/activeX1497.xml" ContentType="application/vnd.ms-office.activeX+xml"/>
  <Override PartName="/xl/activeX/activeX328.bin" ContentType="application/vnd.ms-office.activeX"/>
  <Override PartName="/xl/activeX/activeX559.xml" ContentType="application/vnd.ms-office.activeX+xml"/>
  <Override PartName="/xl/activeX/activeX1191.xml" ContentType="application/vnd.ms-office.activeX+xml"/>
  <Override PartName="/xl/activeX/activeX1452.bin" ContentType="application/vnd.ms-office.activeX"/>
  <Override PartName="/xl/activeX/activeX1683.xml" ContentType="application/vnd.ms-office.activeX+xml"/>
  <Override PartName="/xl/activeX/activeX253.xml" ContentType="application/vnd.ms-office.activeX+xml"/>
  <Override PartName="/xl/activeX/activeX498.bin" ContentType="application/vnd.ms-office.activeX"/>
  <Override PartName="/xl/activeX/activeX514.bin" ContentType="application/vnd.ms-office.activeX"/>
  <Override PartName="/xl/activeX/activeX700.bin" ContentType="application/vnd.ms-office.activeX"/>
  <Override PartName="/xl/activeX/activeX745.xml" ContentType="application/vnd.ms-office.activeX+xml"/>
  <Override PartName="/xl/activeX/activeX931.xml" ContentType="application/vnd.ms-office.activeX+xml"/>
  <Override PartName="/xl/activeX/activeX1428.xml" ContentType="application/vnd.ms-office.activeX+xml"/>
  <Override PartName="/xl/activeX/activeX1614.xml" ContentType="application/vnd.ms-office.activeX+xml"/>
  <Override PartName="/xl/activeX/activeX1859.bin" ContentType="application/vnd.ms-office.activeX"/>
  <Override PartName="/xl/activeX/activeX49.bin" ContentType="application/vnd.ms-office.activeX"/>
  <Override PartName="/xl/activeX/activeX684.bin" ContentType="application/vnd.ms-office.activeX"/>
  <Override PartName="/xl/activeX/activeX870.bin" ContentType="application/vnd.ms-office.activeX"/>
  <Override PartName="/xl/activeX/activeX1122.xml" ContentType="application/vnd.ms-office.activeX+xml"/>
  <Override PartName="/xl/activeX/activeX1367.bin" ContentType="application/vnd.ms-office.activeX"/>
  <Override PartName="/xl/activeX/activeX1553.bin" ContentType="application/vnd.ms-office.activeX"/>
  <Override PartName="/xl/activeX/activeX1598.xml" ContentType="application/vnd.ms-office.activeX+xml"/>
  <Override PartName="/xl/activeX/activeX1784.xml" ContentType="application/vnd.ms-office.activeX+xml"/>
  <Override PartName="/xl/activeX/activeX1800.xml" ContentType="application/vnd.ms-office.activeX+xml"/>
  <Override PartName="/xl/activeX/activeX192.bin" ContentType="application/vnd.ms-office.activeX"/>
  <Override PartName="/xl/activeX/activeX429.bin" ContentType="application/vnd.ms-office.activeX"/>
  <Override PartName="/xl/activeX/activeX615.bin" ContentType="application/vnd.ms-office.activeX"/>
  <Override PartName="/xl/activeX/activeX846.xml" ContentType="application/vnd.ms-office.activeX+xml"/>
  <Override PartName="/xl/activeX/activeX1061.bin" ContentType="application/vnd.ms-office.activeX"/>
  <Override PartName="/xl/activeX/activeX1292.xml" ContentType="application/vnd.ms-office.activeX+xml"/>
  <Override PartName="/xl/activeX/activeX1529.xml" ContentType="application/vnd.ms-office.activeX+xml"/>
  <Override PartName="/xl/activeX/activeX2.bin" ContentType="application/vnd.ms-office.activeX"/>
  <Override PartName="/xl/activeX/activeX123.bin" ContentType="application/vnd.ms-office.activeX"/>
  <Override PartName="/xl/activeX/activeX168.xml" ContentType="application/vnd.ms-office.activeX+xml"/>
  <Override PartName="/xl/activeX/activeX354.xml" ContentType="application/vnd.ms-office.activeX+xml"/>
  <Override PartName="/xl/activeX/activeX599.bin" ContentType="application/vnd.ms-office.activeX"/>
  <Override PartName="/xl/activeX/activeX801.bin" ContentType="application/vnd.ms-office.activeX"/>
  <Override PartName="/xl/activeX/activeX1037.xml" ContentType="application/vnd.ms-office.activeX+xml"/>
  <Override PartName="/xl/activeX/activeX1468.bin" ContentType="application/vnd.ms-office.activeX"/>
  <Override PartName="/xl/activeX/activeX1699.xml" ContentType="application/vnd.ms-office.activeX+xml"/>
  <Override PartName="/xl/activeX/activeX1715.xml" ContentType="application/vnd.ms-office.activeX+xml"/>
  <Override PartName="/xl/theme/theme1.xml" ContentType="application/vnd.openxmlformats-officedocument.theme+xml"/>
  <Override PartName="/xl/activeX/activeX293.bin" ContentType="application/vnd.ms-office.activeX"/>
  <Override PartName="/xl/activeX/activeX540.xml" ContentType="application/vnd.ms-office.activeX+xml"/>
  <Override PartName="/xl/activeX/activeX785.bin" ContentType="application/vnd.ms-office.activeX"/>
  <Override PartName="/xl/activeX/activeX971.bin" ContentType="application/vnd.ms-office.activeX"/>
  <Override PartName="/xl/activeX/activeX1223.xml" ContentType="application/vnd.ms-office.activeX+xml"/>
  <Override PartName="/xl/activeX/activeX1654.bin" ContentType="application/vnd.ms-office.activeX"/>
  <Override PartName="/xl/activeX/activeX30.bin" ContentType="application/vnd.ms-office.activeX"/>
  <Override PartName="/xl/activeX/activeX75.xml" ContentType="application/vnd.ms-office.activeX+xml"/>
  <Override PartName="/xl/activeX/activeX269.xml" ContentType="application/vnd.ms-office.activeX+xml"/>
  <Override PartName="/xl/activeX/activeX716.bin" ContentType="application/vnd.ms-office.activeX"/>
  <Override PartName="/xl/activeX/activeX947.xml" ContentType="application/vnd.ms-office.activeX+xml"/>
  <Override PartName="/xl/activeX/activeX1162.bin" ContentType="application/vnd.ms-office.activeX"/>
  <Override PartName="/xl/activeX/activeX1393.xml" ContentType="application/vnd.ms-office.activeX+xml"/>
  <Override PartName="/xl/activeX/activeX1840.bin" ContentType="application/vnd.ms-office.activeX"/>
  <Override PartName="/xl/activeX/activeX224.bin" ContentType="application/vnd.ms-office.activeX"/>
  <Override PartName="/xl/activeX/activeX410.bin" ContentType="application/vnd.ms-office.activeX"/>
  <Override PartName="/xl/activeX/activeX455.xml" ContentType="application/vnd.ms-office.activeX+xml"/>
  <Override PartName="/xl/activeX/activeX641.xml" ContentType="application/vnd.ms-office.activeX+xml"/>
  <Override PartName="/xl/activeX/activeX886.bin" ContentType="application/vnd.ms-office.activeX"/>
  <Override PartName="/xl/activeX/activeX902.bin" ContentType="application/vnd.ms-office.activeX"/>
  <Override PartName="/xl/activeX/activeX1138.xml" ContentType="application/vnd.ms-office.activeX+xml"/>
  <Override PartName="/xl/activeX/activeX1324.xml" ContentType="application/vnd.ms-office.activeX+xml"/>
  <Override PartName="/xl/activeX/activeX1569.bin" ContentType="application/vnd.ms-office.activeX"/>
  <Override PartName="/xl/activeX/activeX1816.xml" ContentType="application/vnd.ms-office.activeX+xml"/>
  <Override PartName="/xl/activeX/activeX394.bin" ContentType="application/vnd.ms-office.activeX"/>
  <Override PartName="/xl/activeX/activeX1077.bin" ContentType="application/vnd.ms-office.activeX"/>
  <Override PartName="/xl/activeX/activeX1263.bin" ContentType="application/vnd.ms-office.activeX"/>
  <Override PartName="/xl/activeX/activeX1494.xml" ContentType="application/vnd.ms-office.activeX+xml"/>
  <Override PartName="/xl/activeX/activeX1510.xml" ContentType="application/vnd.ms-office.activeX+xml"/>
  <Override PartName="/xl/activeX/activeX1755.bin" ContentType="application/vnd.ms-office.activeX"/>
  <Override PartName="/xl/activeX/activeX139.bin" ContentType="application/vnd.ms-office.activeX"/>
  <Override PartName="/xl/activeX/activeX580.bin" ContentType="application/vnd.ms-office.activeX"/>
  <Override PartName="/xl/activeX/activeX817.bin" ContentType="application/vnd.ms-office.activeX"/>
  <Override PartName="/xl/activeX/activeX1008.bin" ContentType="application/vnd.ms-office.activeX"/>
  <Override PartName="/xl/activeX/activeX1239.xml" ContentType="application/vnd.ms-office.activeX+xml"/>
  <Override PartName="/xl/activeX/activeX1680.xml" ContentType="application/vnd.ms-office.activeX+xml"/>
  <Override PartName="/xl/activeX/activeX325.bin" ContentType="application/vnd.ms-office.activeX"/>
  <Override PartName="/xl/activeX/activeX511.bin" ContentType="application/vnd.ms-office.activeX"/>
  <Override PartName="/xl/activeX/activeX556.xml" ContentType="application/vnd.ms-office.activeX+xml"/>
  <Override PartName="/xl/activeX/activeX742.xml" ContentType="application/vnd.ms-office.activeX+xml"/>
  <Override PartName="/xl/activeX/activeX987.bin" ContentType="application/vnd.ms-office.activeX"/>
  <Override PartName="/xl/activeX/activeX1425.xml" ContentType="application/vnd.ms-office.activeX+xml"/>
  <Override PartName="/xl/activeX/activeX1856.bin" ContentType="application/vnd.ms-office.activeX"/>
  <Override PartName="/xl/activeX/activeX46.bin" ContentType="application/vnd.ms-office.activeX"/>
  <Override PartName="/xl/activeX/activeX250.xml" ContentType="application/vnd.ms-office.activeX+xml"/>
  <Override PartName="/xl/activeX/activeX495.bin" ContentType="application/vnd.ms-office.activeX"/>
  <Override PartName="/xl/activeX/activeX681.bin" ContentType="application/vnd.ms-office.activeX"/>
  <Override PartName="/xl/activeX/activeX918.bin" ContentType="application/vnd.ms-office.activeX"/>
  <Override PartName="/xl/activeX/activeX1178.bin" ContentType="application/vnd.ms-office.activeX"/>
  <Override PartName="/xl/activeX/activeX1364.bin" ContentType="application/vnd.ms-office.activeX"/>
  <Override PartName="/xl/activeX/activeX1595.xml" ContentType="application/vnd.ms-office.activeX+xml"/>
  <Override PartName="/xl/activeX/activeX1611.xml" ContentType="application/vnd.ms-office.activeX+xml"/>
  <Override PartName="/xl/activeX/activeX426.bin" ContentType="application/vnd.ms-office.activeX"/>
  <Override PartName="/xl/activeX/activeX657.xml" ContentType="application/vnd.ms-office.activeX+xml"/>
  <Override PartName="/xl/activeX/activeX1109.bin" ContentType="application/vnd.ms-office.activeX"/>
  <Override PartName="/xl/activeX/activeX1550.bin" ContentType="application/vnd.ms-office.activeX"/>
  <Override PartName="/xl/activeX/activeX1781.xml" ContentType="application/vnd.ms-office.activeX+xml"/>
  <Override PartName="/xl/activeX/activeX165.xml" ContentType="application/vnd.ms-office.activeX+xml"/>
  <Override PartName="/xl/activeX/activeX596.bin" ContentType="application/vnd.ms-office.activeX"/>
  <Override PartName="/xl/activeX/activeX612.bin" ContentType="application/vnd.ms-office.activeX"/>
  <Override PartName="/xl/activeX/activeX843.xml" ContentType="application/vnd.ms-office.activeX+xml"/>
  <Override PartName="/xl/activeX/activeX1034.xml" ContentType="application/vnd.ms-office.activeX+xml"/>
  <Override PartName="/xl/activeX/activeX1279.bin" ContentType="application/vnd.ms-office.activeX"/>
  <Override PartName="/xl/activeX/activeX1526.xml" ContentType="application/vnd.ms-office.activeX+xml"/>
  <Override PartName="/xl/activeX/activeX1712.xml" ContentType="application/vnd.ms-office.activeX+xml"/>
  <Override PartName="/xl/activeX/activeX120.bin" ContentType="application/vnd.ms-office.activeX"/>
  <Override PartName="/xl/activeX/activeX351.xml" ContentType="application/vnd.ms-office.activeX+xml"/>
  <Override PartName="/xl/activeX/activeX782.bin" ContentType="application/vnd.ms-office.activeX"/>
  <Override PartName="/xl/activeX/activeX1220.xml" ContentType="application/vnd.ms-office.activeX+xml"/>
  <Override PartName="/xl/activeX/activeX1465.bin" ContentType="application/vnd.ms-office.activeX"/>
  <Override PartName="/xl/activeX/activeX1651.bin" ContentType="application/vnd.ms-office.activeX"/>
  <Override PartName="/xl/activeX/activeX1696.xml" ContentType="application/vnd.ms-office.activeX+xml"/>
  <Override PartName="/xl/activeX/activeX72.xml" ContentType="application/vnd.ms-office.activeX+xml"/>
  <Override PartName="/xl/activeX/activeX290.bin" ContentType="application/vnd.ms-office.activeX"/>
  <Override PartName="/xl/activeX/activeX527.bin" ContentType="application/vnd.ms-office.activeX"/>
  <Override PartName="/xl/activeX/activeX713.bin" ContentType="application/vnd.ms-office.activeX"/>
  <Override PartName="/xl/activeX/activeX758.xml" ContentType="application/vnd.ms-office.activeX+xml"/>
  <Override PartName="/xl/activeX/activeX944.xml" ContentType="application/vnd.ms-office.activeX+xml"/>
  <Override PartName="/xl/activeX/activeX1390.xml" ContentType="application/vnd.ms-office.activeX+xml"/>
  <Override PartName="/xl/activeX/activeX1627.xml" ContentType="application/vnd.ms-office.activeX+xml"/>
  <Override PartName="/xl/activeX/activeX221.bin" ContentType="application/vnd.ms-office.activeX"/>
  <Override PartName="/xl/activeX/activeX266.xml" ContentType="application/vnd.ms-office.activeX+xml"/>
  <Override PartName="/xl/activeX/activeX452.xml" ContentType="application/vnd.ms-office.activeX+xml"/>
  <Override PartName="/xl/activeX/activeX697.bin" ContentType="application/vnd.ms-office.activeX"/>
  <Override PartName="/xl/activeX/activeX1135.xml" ContentType="application/vnd.ms-office.activeX+xml"/>
  <Override PartName="/xl/activeX/activeX1813.xml" ContentType="application/vnd.ms-office.activeX+xml"/>
  <Override PartName="/xl/activeX/activeX391.bin" ContentType="application/vnd.ms-office.activeX"/>
  <Override PartName="/xl/activeX/activeX883.bin" ContentType="application/vnd.ms-office.activeX"/>
  <Override PartName="/xl/activeX/activeX1074.bin" ContentType="application/vnd.ms-office.activeX"/>
  <Override PartName="/xl/activeX/activeX1321.xml" ContentType="application/vnd.ms-office.activeX+xml"/>
  <Override PartName="/xl/activeX/activeX1566.bin" ContentType="application/vnd.ms-office.activeX"/>
  <Override PartName="/xl/activeX/activeX1752.bin" ContentType="application/vnd.ms-office.activeX"/>
  <Override PartName="/xl/activeX/activeX1797.xml" ContentType="application/vnd.ms-office.activeX+xml"/>
  <Override PartName="/xl/activeX/activeX136.bin" ContentType="application/vnd.ms-office.activeX"/>
  <Override PartName="/xl/activeX/activeX367.xml" ContentType="application/vnd.ms-office.activeX+xml"/>
  <Override PartName="/xl/activeX/activeX628.bin" ContentType="application/vnd.ms-office.activeX"/>
  <Override PartName="/xl/activeX/activeX814.bin" ContentType="application/vnd.ms-office.activeX"/>
  <Override PartName="/xl/activeX/activeX859.xml" ContentType="application/vnd.ms-office.activeX+xml"/>
  <Override PartName="/xl/activeX/activeX1260.bin" ContentType="application/vnd.ms-office.activeX"/>
  <Override PartName="/xl/activeX/activeX1491.xml" ContentType="application/vnd.ms-office.activeX+xml"/>
  <Override PartName="/xl/activeX/activeX1728.xml" ContentType="application/vnd.ms-office.activeX+xml"/>
  <Override PartName="/xl/activeX/activeX322.bin" ContentType="application/vnd.ms-office.activeX"/>
  <Override PartName="/xl/activeX/activeX553.xml" ContentType="application/vnd.ms-office.activeX+xml"/>
  <Override PartName="/xl/activeX/activeX798.bin" ContentType="application/vnd.ms-office.activeX"/>
  <Override PartName="/xl/activeX/activeX984.bin" ContentType="application/vnd.ms-office.activeX"/>
  <Override PartName="/xl/activeX/activeX1005.bin" ContentType="application/vnd.ms-office.activeX"/>
  <Override PartName="/xl/activeX/activeX1236.xml" ContentType="application/vnd.ms-office.activeX+xml"/>
  <Override PartName="/xl/activeX/activeX1422.xml" ContentType="application/vnd.ms-office.activeX+xml"/>
  <Override PartName="/xl/activeX/activeX1667.bin" ContentType="application/vnd.ms-office.activeX"/>
  <Override PartName="/xl/activeX/activeX43.bin" ContentType="application/vnd.ms-office.activeX"/>
  <Override PartName="/xl/activeX/activeX88.xml" ContentType="application/vnd.ms-office.activeX+xml"/>
  <Override PartName="/xl/activeX/activeX492.bin" ContentType="application/vnd.ms-office.activeX"/>
  <Override PartName="/xl/activeX/activeX729.bin" ContentType="application/vnd.ms-office.activeX"/>
  <Override PartName="/xl/activeX/activeX1175.bin" ContentType="application/vnd.ms-office.activeX"/>
  <Override PartName="/xl/activeX/activeX1853.bin" ContentType="application/vnd.ms-office.activeX"/>
  <Override PartName="/xl/activeX/activeX19.xml" ContentType="application/vnd.ms-office.activeX+xml"/>
  <Override PartName="/xl/activeX/activeX237.bin" ContentType="application/vnd.ms-office.activeX"/>
  <Override PartName="/xl/activeX/activeX468.xml" ContentType="application/vnd.ms-office.activeX+xml"/>
  <Override PartName="/xl/activeX/activeX915.bin" ContentType="application/vnd.ms-office.activeX"/>
  <Override PartName="/xl/activeX/activeX1361.bin" ContentType="application/vnd.ms-office.activeX"/>
  <Override PartName="/xl/activeX/activeX1592.xml" ContentType="application/vnd.ms-office.activeX+xml"/>
  <Override PartName="/xl/activeX/activeX1829.xml" ContentType="application/vnd.ms-office.activeX+xml"/>
  <Override PartName="/xl/activeX/activeX162.xml" ContentType="application/vnd.ms-office.activeX+xml"/>
  <Override PartName="/xl/activeX/activeX423.bin" ContentType="application/vnd.ms-office.activeX"/>
  <Override PartName="/xl/activeX/activeX654.xml" ContentType="application/vnd.ms-office.activeX+xml"/>
  <Override PartName="/xl/activeX/activeX840.xml" ContentType="application/vnd.ms-office.activeX+xml"/>
  <Override PartName="/xl/activeX/activeX899.bin" ContentType="application/vnd.ms-office.activeX"/>
  <Override PartName="/xl/activeX/activeX1106.bin" ContentType="application/vnd.ms-office.activeX"/>
  <Override PartName="/xl/activeX/activeX1337.xml" ContentType="application/vnd.ms-office.activeX+xml"/>
  <Override PartName="/xl/activeX/activeX1523.xml" ContentType="application/vnd.ms-office.activeX+xml"/>
  <Override PartName="/xl/activeX/activeX1768.bin" ContentType="application/vnd.ms-office.activeX"/>
  <Override PartName="/xl/activeX/activeX593.bin" ContentType="application/vnd.ms-office.activeX"/>
  <Override PartName="/xl/activeX/activeX1031.xml" ContentType="application/vnd.ms-office.activeX+xml"/>
  <Override PartName="/xl/activeX/activeX1276.bin" ContentType="application/vnd.ms-office.activeX"/>
  <Override PartName="/xl/activeX/activeX1462.bin" ContentType="application/vnd.ms-office.activeX"/>
  <Override PartName="/xl/activeX/activeX1693.xml" ContentType="application/vnd.ms-office.activeX+xml"/>
  <Override PartName="/xl/activeX/activeX338.bin" ContentType="application/vnd.ms-office.activeX"/>
  <Override PartName="/xl/activeX/activeX524.bin" ContentType="application/vnd.ms-office.activeX"/>
  <Override PartName="/xl/activeX/activeX569.xml" ContentType="application/vnd.ms-office.activeX+xml"/>
  <Override PartName="/xl/activeX/activeX755.xml" ContentType="application/vnd.ms-office.activeX+xml"/>
  <Override PartName="/xl/activeX/activeX1207.bin" ContentType="application/vnd.ms-office.activeX"/>
  <Override PartName="/xl/activeX/activeX1438.xml" ContentType="application/vnd.ms-office.activeX+xml"/>
  <Override PartName="/xl/activeX/activeX59.bin" ContentType="application/vnd.ms-office.activeX"/>
  <Override PartName="/xl/activeX/activeX263.xml" ContentType="application/vnd.ms-office.activeX+xml"/>
  <Override PartName="/xl/activeX/activeX710.bin" ContentType="application/vnd.ms-office.activeX"/>
  <Override PartName="/xl/activeX/activeX941.xml" ContentType="application/vnd.ms-office.activeX+xml"/>
  <Override PartName="/xl/activeX/activeX1377.bin" ContentType="application/vnd.ms-office.activeX"/>
  <Override PartName="/xl/activeX/activeX1624.xml" ContentType="application/vnd.ms-office.activeX+xml"/>
  <Override PartName="/xl/activeX/activeX1810.xml" ContentType="application/vnd.ms-office.activeX+xml"/>
  <Override PartName="/xl/activeX/activeX1869.bin" ContentType="application/vnd.ms-office.activeX"/>
  <Override PartName="/xl/activeX/activeX694.bin" ContentType="application/vnd.ms-office.activeX"/>
  <Override PartName="/xl/activeX/activeX880.bin" ContentType="application/vnd.ms-office.activeX"/>
  <Override PartName="/xl/activeX/activeX1132.xml" ContentType="application/vnd.ms-office.activeX+xml"/>
  <Override PartName="/xl/activeX/activeX1563.bin" ContentType="application/vnd.ms-office.activeX"/>
  <Override PartName="/xl/activeX/activeX1794.xml" ContentType="application/vnd.ms-office.activeX+xml"/>
  <Override PartName="/xl/activeX/activeX178.xml" ContentType="application/vnd.ms-office.activeX+xml"/>
  <Override PartName="/xl/activeX/activeX439.bin" ContentType="application/vnd.ms-office.activeX"/>
  <Override PartName="/xl/activeX/activeX625.bin" ContentType="application/vnd.ms-office.activeX"/>
  <Override PartName="/xl/activeX/activeX856.xml" ContentType="application/vnd.ms-office.activeX+xml"/>
  <Override PartName="/xl/activeX/activeX1071.bin" ContentType="application/vnd.ms-office.activeX"/>
  <Override PartName="/xl/activeX/activeX1308.bin" ContentType="application/vnd.ms-office.activeX"/>
  <Override PartName="/xl/activeX/activeX1539.xml" ContentType="application/vnd.ms-office.activeX+xml"/>
  <Override PartName="/xl/activeX/activeX133.bin" ContentType="application/vnd.ms-office.activeX"/>
  <Override PartName="/xl/activeX/activeX364.xml" ContentType="application/vnd.ms-office.activeX+xml"/>
  <Override PartName="/xl/activeX/activeX550.xml" ContentType="application/vnd.ms-office.activeX+xml"/>
  <Override PartName="/xl/activeX/activeX795.bin" ContentType="application/vnd.ms-office.activeX"/>
  <Override PartName="/xl/activeX/activeX811.bin" ContentType="application/vnd.ms-office.activeX"/>
  <Override PartName="/xl/activeX/activeX1002.bin" ContentType="application/vnd.ms-office.activeX"/>
  <Override PartName="/xl/activeX/activeX1047.xml" ContentType="application/vnd.ms-office.activeX+xml"/>
  <Override PartName="/xl/activeX/activeX1233.xml" ContentType="application/vnd.ms-office.activeX+xml"/>
  <Override PartName="/xl/activeX/activeX1478.bin" ContentType="application/vnd.ms-office.activeX"/>
  <Override PartName="/xl/activeX/activeX1725.xml" ContentType="application/vnd.ms-office.activeX+xml"/>
  <Override PartName="/xl/activeX/activeX85.xml" ContentType="application/vnd.ms-office.activeX+xml"/>
  <Override PartName="/xl/activeX/activeX109.xml" ContentType="application/vnd.ms-office.activeX+xml"/>
  <Override PartName="/xl/activeX/activeX981.bin" ContentType="application/vnd.ms-office.activeX"/>
  <Override PartName="/xl/activeX/activeX1172.bin" ContentType="application/vnd.ms-office.activeX"/>
  <Override PartName="/xl/activeX/activeX1664.bin" ContentType="application/vnd.ms-office.activeX"/>
  <Override PartName="/xl/activeX/activeX1850.bin" ContentType="application/vnd.ms-office.activeX"/>
  <Override PartName="/xl/activeX/activeX40.bin" ContentType="application/vnd.ms-office.activeX"/>
  <Override PartName="/xl/activeX/activeX279.xml" ContentType="application/vnd.ms-office.activeX+xml"/>
  <Override PartName="/xl/activeX/activeX726.bin" ContentType="application/vnd.ms-office.activeX"/>
  <Override PartName="/xl/activeX/activeX912.bin" ContentType="application/vnd.ms-office.activeX"/>
  <Override PartName="/xl/activeX/activeX957.xml" ContentType="application/vnd.ms-office.activeX+xml"/>
  <Override PartName="/xl/activeX/activeX1148.xml" ContentType="application/vnd.ms-office.activeX+xml"/>
  <Override PartName="/xl/activeX/activeX1409.bin" ContentType="application/vnd.ms-office.activeX"/>
  <Override PartName="/xl/activeX/activeX1826.xml" ContentType="application/vnd.ms-office.activeX+xml"/>
  <Override PartName="/xl/activeX/activeX16.xml" ContentType="application/vnd.ms-office.activeX+xml"/>
  <Override PartName="/xl/activeX/activeX234.bin" ContentType="application/vnd.ms-office.activeX"/>
  <Override PartName="/xl/activeX/activeX420.bin" ContentType="application/vnd.ms-office.activeX"/>
  <Override PartName="/xl/activeX/activeX465.xml" ContentType="application/vnd.ms-office.activeX+xml"/>
  <Override PartName="/xl/activeX/activeX651.xml" ContentType="application/vnd.ms-office.activeX+xml"/>
  <Override PartName="/xl/activeX/activeX896.bin" ContentType="application/vnd.ms-office.activeX"/>
  <Override PartName="/xl/activeX/activeX1103.bin" ContentType="application/vnd.ms-office.activeX"/>
  <Override PartName="/xl/activeX/activeX1334.xml" ContentType="application/vnd.ms-office.activeX+xml"/>
  <Override PartName="/xl/activeX/activeX1579.bin" ContentType="application/vnd.ms-office.activeX"/>
  <Override PartName="/xl/activeX/activeX1765.bin" ContentType="application/vnd.ms-office.activeX"/>
  <Override PartName="/xl/activeX/activeX590.bin" ContentType="application/vnd.ms-office.activeX"/>
  <Override PartName="/xl/activeX/activeX827.bin" ContentType="application/vnd.ms-office.activeX"/>
  <Override PartName="/xl/activeX/activeX1087.bin" ContentType="application/vnd.ms-office.activeX"/>
  <Override PartName="/xl/activeX/activeX1273.bin" ContentType="application/vnd.ms-office.activeX"/>
  <Override PartName="/xl/activeX/activeX1520.xml" ContentType="application/vnd.ms-office.activeX+xml"/>
  <Override PartName="/xl/activeX/activeX149.bin" ContentType="application/vnd.ms-office.activeX"/>
  <Override PartName="/xl/activeX/activeX335.bin" ContentType="application/vnd.ms-office.activeX"/>
  <Override PartName="/xl/activeX/activeX566.xml" ContentType="application/vnd.ms-office.activeX+xml"/>
  <Override PartName="/xl/activeX/activeX1018.bin" ContentType="application/vnd.ms-office.activeX"/>
  <Override PartName="/xl/activeX/activeX1249.xml" ContentType="application/vnd.ms-office.activeX+xml"/>
  <Override PartName="/xl/activeX/activeX1690.xml" ContentType="application/vnd.ms-office.activeX+xml"/>
  <Override PartName="/xl/activeX/activeX521.bin" ContentType="application/vnd.ms-office.activeX"/>
  <Override PartName="/xl/activeX/activeX752.xml" ContentType="application/vnd.ms-office.activeX+xml"/>
  <Override PartName="/xl/activeX/activeX997.bin" ContentType="application/vnd.ms-office.activeX"/>
  <Override PartName="/xl/activeX/activeX1188.bin" ContentType="application/vnd.ms-office.activeX"/>
  <Override PartName="/xl/activeX/activeX1204.bin" ContentType="application/vnd.ms-office.activeX"/>
  <Override PartName="/xl/activeX/activeX1435.xml" ContentType="application/vnd.ms-office.activeX+xml"/>
  <Override PartName="/xl/activeX/activeX1621.xml" ContentType="application/vnd.ms-office.activeX+xml"/>
  <Override PartName="/xl/activeX/activeX1866.bin" ContentType="application/vnd.ms-office.activeX"/>
  <Override PartName="/xl/activeX/activeX56.bin" ContentType="application/vnd.ms-office.activeX"/>
  <Override PartName="/xl/activeX/activeX260.xml" ContentType="application/vnd.ms-office.activeX+xml"/>
  <Override PartName="/xl/activeX/activeX691.bin" ContentType="application/vnd.ms-office.activeX"/>
  <Override PartName="/xl/activeX/activeX928.bin" ContentType="application/vnd.ms-office.activeX"/>
  <Override PartName="/xl/activeX/activeX1374.bin" ContentType="application/vnd.ms-office.activeX"/>
  <Override PartName="/xl/activeX/activeX1560.bin" ContentType="application/vnd.ms-office.activeX"/>
  <Override PartName="/xl/activeX/activeX1791.xml" ContentType="application/vnd.ms-office.activeX+xml"/>
  <Override PartName="/xl/activeX/activeX436.bin" ContentType="application/vnd.ms-office.activeX"/>
  <Override PartName="/xl/activeX/activeX622.bin" ContentType="application/vnd.ms-office.activeX"/>
  <Override PartName="/xl/activeX/activeX667.xml" ContentType="application/vnd.ms-office.activeX+xml"/>
  <Override PartName="/xl/activeX/activeX1119.bin" ContentType="application/vnd.ms-office.activeX"/>
  <Override PartName="/xl/activeX/activeX1305.bin" ContentType="application/vnd.ms-office.activeX"/>
  <Override PartName="/xl/activeX/activeX1536.xml" ContentType="application/vnd.ms-office.activeX+xml"/>
  <Override PartName="/xl/activeX/activeX130.bin" ContentType="application/vnd.ms-office.activeX"/>
  <Override PartName="/xl/activeX/activeX175.xml" ContentType="application/vnd.ms-office.activeX+xml"/>
  <Override PartName="/xl/activeX/activeX361.xml" ContentType="application/vnd.ms-office.activeX+xml"/>
  <Override PartName="/xl/activeX/activeX853.xml" ContentType="application/vnd.ms-office.activeX+xml"/>
  <Override PartName="/xl/activeX/activeX1044.xml" ContentType="application/vnd.ms-office.activeX+xml"/>
  <Override PartName="/xl/activeX/activeX1289.bin" ContentType="application/vnd.ms-office.activeX"/>
  <Override PartName="/xl/activeX/activeX1722.xml" ContentType="application/vnd.ms-office.activeX+xml"/>
  <Override PartName="/xl/activeX/activeX106.xml" ContentType="application/vnd.ms-office.activeX+xml"/>
  <Override PartName="/xl/activeX/activeX792.bin" ContentType="application/vnd.ms-office.activeX"/>
  <Override PartName="/xl/activeX/activeX1230.xml" ContentType="application/vnd.ms-office.activeX+xml"/>
  <Override PartName="/xl/activeX/activeX1475.bin" ContentType="application/vnd.ms-office.activeX"/>
  <Override PartName="/xl/activeX/activeX1661.bin" ContentType="application/vnd.ms-office.activeX"/>
  <Override PartName="/xl/activeX/activeX82.xml" ContentType="application/vnd.ms-office.activeX+xml"/>
  <Override PartName="/xl/activeX/activeX276.xml" ContentType="application/vnd.ms-office.activeX+xml"/>
  <Override PartName="/xl/activeX/activeX537.bin" ContentType="application/vnd.ms-office.activeX"/>
  <Override PartName="/xl/activeX/activeX723.bin" ContentType="application/vnd.ms-office.activeX"/>
  <Override PartName="/xl/activeX/activeX768.xml" ContentType="application/vnd.ms-office.activeX+xml"/>
  <Override PartName="/xl/activeX/activeX954.xml" ContentType="application/vnd.ms-office.activeX+xml"/>
  <Override PartName="/xl/activeX/activeX1406.bin" ContentType="application/vnd.ms-office.activeX"/>
  <Override PartName="/xl/activeX/activeX1637.xml" ContentType="application/vnd.ms-office.activeX+xml"/>
  <Override PartName="/xl/activeX/activeX13.xml" ContentType="application/vnd.ms-office.activeX+xml"/>
  <Override PartName="/xl/activeX/activeX231.bin" ContentType="application/vnd.ms-office.activeX"/>
  <Override PartName="/xl/activeX/activeX462.xml" ContentType="application/vnd.ms-office.activeX+xml"/>
  <Override PartName="/xl/activeX/activeX893.bin" ContentType="application/vnd.ms-office.activeX"/>
  <Override PartName="/xl/activeX/activeX1100.bin" ContentType="application/vnd.ms-office.activeX"/>
  <Override PartName="/xl/activeX/activeX1145.xml" ContentType="application/vnd.ms-office.activeX+xml"/>
  <Override PartName="/xl/activeX/activeX1331.xml" ContentType="application/vnd.ms-office.activeX+xml"/>
  <Override PartName="/xl/activeX/activeX1576.bin" ContentType="application/vnd.ms-office.activeX"/>
  <Override PartName="/xl/activeX/activeX1823.xml" ContentType="application/vnd.ms-office.activeX+xml"/>
  <Override PartName="/xl/activeX/activeX207.xml" ContentType="application/vnd.ms-office.activeX+xml"/>
  <Override PartName="/xl/activeX/activeX638.bin" ContentType="application/vnd.ms-office.activeX"/>
  <Override PartName="/xl/activeX/activeX869.xml" ContentType="application/vnd.ms-office.activeX+xml"/>
  <Override PartName="/xl/activeX/activeX1084.bin" ContentType="application/vnd.ms-office.activeX"/>
  <Override PartName="/xl/activeX/activeX1762.bin" ContentType="application/vnd.ms-office.activeX"/>
  <Override PartName="/xl/activeX/activeX146.bin" ContentType="application/vnd.ms-office.activeX"/>
  <Override PartName="/xl/activeX/activeX377.xml" ContentType="application/vnd.ms-office.activeX+xml"/>
  <Override PartName="/xl/activeX/activeX824.bin" ContentType="application/vnd.ms-office.activeX"/>
  <Override PartName="/xl/activeX/activeX1270.bin" ContentType="application/vnd.ms-office.activeX"/>
  <Override PartName="/xl/activeX/activeX1507.bin" ContentType="application/vnd.ms-office.activeX"/>
  <Override PartName="/xl/activeX/activeX1738.xml" ContentType="application/vnd.ms-office.activeX+xml"/>
  <Override PartName="/xl/activeX/activeX332.bin" ContentType="application/vnd.ms-office.activeX"/>
  <Override PartName="/xl/activeX/activeX563.xml" ContentType="application/vnd.ms-office.activeX+xml"/>
  <Override PartName="/xl/activeX/activeX994.bin" ContentType="application/vnd.ms-office.activeX"/>
  <Override PartName="/xl/activeX/activeX1015.bin" ContentType="application/vnd.ms-office.activeX"/>
  <Override PartName="/xl/activeX/activeX1201.bin" ContentType="application/vnd.ms-office.activeX"/>
  <Override PartName="/xl/activeX/activeX1246.xml" ContentType="application/vnd.ms-office.activeX+xml"/>
  <Override PartName="/xl/activeX/activeX1432.xml" ContentType="application/vnd.ms-office.activeX+xml"/>
  <Override PartName="/xl/activeX/activeX1677.bin" ContentType="application/vnd.ms-office.activeX"/>
  <Override PartName="/xl/activeX/activeX53.bin" ContentType="application/vnd.ms-office.activeX"/>
  <Override PartName="/xl/activeX/activeX98.xml" ContentType="application/vnd.ms-office.activeX+xml"/>
  <Override PartName="/xl/activeX/activeX308.xml" ContentType="application/vnd.ms-office.activeX+xml"/>
  <Override PartName="/xl/activeX/activeX739.bin" ContentType="application/vnd.ms-office.activeX"/>
  <Override PartName="/xl/activeX/activeX1185.bin" ContentType="application/vnd.ms-office.activeX"/>
  <Override PartName="/xl/activeX/activeX1371.bin" ContentType="application/vnd.ms-office.activeX"/>
  <Override PartName="/xl/activeX/activeX1863.bin" ContentType="application/vnd.ms-office.activeX"/>
  <Override PartName="/xl/activeX/activeX29.xml" ContentType="application/vnd.ms-office.activeX+xml"/>
  <Override PartName="/xl/activeX/activeX247.bin" ContentType="application/vnd.ms-office.activeX"/>
  <Override PartName="/xl/activeX/activeX433.bin" ContentType="application/vnd.ms-office.activeX"/>
  <Override PartName="/xl/activeX/activeX478.xml" ContentType="application/vnd.ms-office.activeX+xml"/>
  <Override PartName="/xl/activeX/activeX664.xml" ContentType="application/vnd.ms-office.activeX+xml"/>
  <Override PartName="/xl/activeX/activeX925.bin" ContentType="application/vnd.ms-office.activeX"/>
  <Override PartName="/xl/activeX/activeX1116.bin" ContentType="application/vnd.ms-office.activeX"/>
  <Override PartName="/xl/activeX/activeX1347.xml" ContentType="application/vnd.ms-office.activeX+xml"/>
  <Override PartName="/xl/activeX/activeX1608.bin" ContentType="application/vnd.ms-office.activeX"/>
  <Override PartName="/xl/activeX/activeX1839.xml" ContentType="application/vnd.ms-office.activeX+xml"/>
  <Override PartName="/xl/activeX/activeX172.xml" ContentType="application/vnd.ms-office.activeX+xml"/>
  <Override PartName="/xl/activeX/activeX409.xml" ContentType="application/vnd.ms-office.activeX+xml"/>
  <Override PartName="/xl/activeX/activeX850.xml" ContentType="application/vnd.ms-office.activeX+xml"/>
  <Override PartName="/xl/activeX/activeX1286.bin" ContentType="application/vnd.ms-office.activeX"/>
  <Override PartName="/xl/activeX/activeX1302.bin" ContentType="application/vnd.ms-office.activeX"/>
  <Override PartName="/xl/activeX/activeX1533.xml" ContentType="application/vnd.ms-office.activeX+xml"/>
  <Override PartName="/xl/activeX/activeX1778.bin" ContentType="application/vnd.ms-office.activeX"/>
  <Override PartName="/xl/activeX/activeX1041.xml" ContentType="application/vnd.ms-office.activeX+xml"/>
  <Override PartName="/xl/activeX/activeX1472.bin" ContentType="application/vnd.ms-office.activeX"/>
  <Override PartName="/xl/activeX/activeX1709.bin" ContentType="application/vnd.ms-office.activeX"/>
  <Override PartName="/xl/activeX/activeX103.xml" ContentType="application/vnd.ms-office.activeX+xml"/>
  <Override PartName="/xl/activeX/activeX348.bin" ContentType="application/vnd.ms-office.activeX"/>
  <Override PartName="/xl/activeX/activeX534.bin" ContentType="application/vnd.ms-office.activeX"/>
  <Override PartName="/xl/activeX/activeX579.xml" ContentType="application/vnd.ms-office.activeX+xml"/>
  <Override PartName="/xl/activeX/activeX765.xml" ContentType="application/vnd.ms-office.activeX+xml"/>
  <Override PartName="/xl/activeX/activeX1217.bin" ContentType="application/vnd.ms-office.activeX"/>
  <Override PartName="/xl/activeX/activeX1448.xml" ContentType="application/vnd.ms-office.activeX+xml"/>
  <Override PartName="/xl/activeX/activeX69.bin" ContentType="application/vnd.ms-office.activeX"/>
  <Override PartName="/xl/activeX/activeX273.xml" ContentType="application/vnd.ms-office.activeX+xml"/>
  <Override PartName="/xl/activeX/activeX720.bin" ContentType="application/vnd.ms-office.activeX"/>
  <Override PartName="/xl/activeX/activeX951.xml" ContentType="application/vnd.ms-office.activeX+xml"/>
  <Override PartName="/xl/activeX/activeX1142.xml" ContentType="application/vnd.ms-office.activeX+xml"/>
  <Override PartName="/xl/activeX/activeX1387.bin" ContentType="application/vnd.ms-office.activeX"/>
  <Override PartName="/xl/activeX/activeX1403.bin" ContentType="application/vnd.ms-office.activeX"/>
  <Override PartName="/xl/activeX/activeX1634.xml" ContentType="application/vnd.ms-office.activeX+xml"/>
  <Override PartName="/xl/activeX/activeX1820.xml" ContentType="application/vnd.ms-office.activeX+xml"/>
  <Override PartName="/xl/activeX/activeX10.xml" ContentType="application/vnd.ms-office.activeX+xml"/>
  <Override PartName="/xl/activeX/activeX204.xml" ContentType="application/vnd.ms-office.activeX+xml"/>
  <Override PartName="/xl/activeX/activeX449.bin" ContentType="application/vnd.ms-office.activeX"/>
  <Override PartName="/xl/activeX/activeX890.bin" ContentType="application/vnd.ms-office.activeX"/>
  <Override PartName="/xl/activeX/activeX1573.bin" ContentType="application/vnd.ms-office.activeX"/>
  <Override PartName="/xl/activeX/activeX188.xml" ContentType="application/vnd.ms-office.activeX+xml"/>
  <Override PartName="/xl/activeX/activeX635.bin" ContentType="application/vnd.ms-office.activeX"/>
  <Override PartName="/xl/activeX/activeX821.bin" ContentType="application/vnd.ms-office.activeX"/>
  <Override PartName="/xl/activeX/activeX866.xml" ContentType="application/vnd.ms-office.activeX+xml"/>
  <Override PartName="/xl/activeX/activeX1057.xml" ContentType="application/vnd.ms-office.activeX+xml"/>
  <Override PartName="/xl/activeX/activeX1081.bin" ContentType="application/vnd.ms-office.activeX"/>
  <Override PartName="/xl/activeX/activeX1318.bin" ContentType="application/vnd.ms-office.activeX"/>
  <Override PartName="/xl/activeX/activeX1504.bin" ContentType="application/vnd.ms-office.activeX"/>
  <Override PartName="/xl/activeX/activeX1549.xml" ContentType="application/vnd.ms-office.activeX+xml"/>
  <Override PartName="/xl/activeX/activeX1735.xml" ContentType="application/vnd.ms-office.activeX+xml"/>
  <Override PartName="/xl/activeX/activeX143.bin" ContentType="application/vnd.ms-office.activeX"/>
  <Override PartName="/xl/activeX/activeX374.xml" ContentType="application/vnd.ms-office.activeX+xml"/>
  <Override PartName="/xl/activeX/activeX560.xml" ContentType="application/vnd.ms-office.activeX+xml"/>
  <Override PartName="/xl/activeX/activeX1012.bin" ContentType="application/vnd.ms-office.activeX"/>
  <Override PartName="/xl/activeX/activeX1243.xml" ContentType="application/vnd.ms-office.activeX+xml"/>
  <Override PartName="/xl/activeX/activeX1488.bin" ContentType="application/vnd.ms-office.activeX"/>
  <Override PartName="/xl/activeX/activeX1674.bin" ContentType="application/vnd.ms-office.activeX"/>
  <Override PartName="/xl/activeX/activeX95.xml" ContentType="application/vnd.ms-office.activeX+xml"/>
  <Override PartName="/xl/activeX/activeX119.xml" ContentType="application/vnd.ms-office.activeX+xml"/>
  <Override PartName="/xl/activeX/activeX305.xml" ContentType="application/vnd.ms-office.activeX+xml"/>
  <Override PartName="/xl/activeX/activeX736.bin" ContentType="application/vnd.ms-office.activeX"/>
  <Override PartName="/xl/activeX/activeX967.xml" ContentType="application/vnd.ms-office.activeX+xml"/>
  <Override PartName="/xl/activeX/activeX991.bin" ContentType="application/vnd.ms-office.activeX"/>
  <Override PartName="/xl/activeX/activeX1182.bin" ContentType="application/vnd.ms-office.activeX"/>
  <Override PartName="/xl/activeX/activeX1419.bin" ContentType="application/vnd.ms-office.activeX"/>
  <Override PartName="/xl/activeX/activeX1860.bin" ContentType="application/vnd.ms-office.activeX"/>
  <Override PartName="/xl/activeX/activeX50.bin" ContentType="application/vnd.ms-office.activeX"/>
  <Override PartName="/xl/activeX/activeX244.bin" ContentType="application/vnd.ms-office.activeX"/>
  <Override PartName="/xl/activeX/activeX289.xml" ContentType="application/vnd.ms-office.activeX+xml"/>
  <Override PartName="/xl/activeX/activeX475.xml" ContentType="application/vnd.ms-office.activeX+xml"/>
  <Override PartName="/xl/activeX/activeX922.bin" ContentType="application/vnd.ms-office.activeX"/>
  <Override PartName="/xl/activeX/activeX1158.xml" ContentType="application/vnd.ms-office.activeX+xml"/>
  <Override PartName="/xl/activeX/activeX1605.bin" ContentType="application/vnd.ms-office.activeX"/>
  <Override PartName="/xl/activeX/activeX1836.xml" ContentType="application/vnd.ms-office.activeX+xml"/>
  <Override PartName="/xl/activeX/activeX26.xml" ContentType="application/vnd.ms-office.activeX+xml"/>
  <Override PartName="/xl/activeX/activeX430.bin" ContentType="application/vnd.ms-office.activeX"/>
  <Override PartName="/xl/activeX/activeX661.xml" ContentType="application/vnd.ms-office.activeX+xml"/>
  <Override PartName="/xl/activeX/activeX1097.bin" ContentType="application/vnd.ms-office.activeX"/>
  <Override PartName="/xl/activeX/activeX1113.bin" ContentType="application/vnd.ms-office.activeX"/>
  <Override PartName="/xl/activeX/activeX1344.xml" ContentType="application/vnd.ms-office.activeX+xml"/>
  <Override PartName="/xl/activeX/activeX1530.xml" ContentType="application/vnd.ms-office.activeX+xml"/>
  <Override PartName="/xl/activeX/activeX1589.bin" ContentType="application/vnd.ms-office.activeX"/>
  <Override PartName="/xl/activeX/activeX1775.bin" ContentType="application/vnd.ms-office.activeX"/>
  <Override PartName="/xl/activeX/activeX159.bin" ContentType="application/vnd.ms-office.activeX"/>
  <Override PartName="/xl/activeX/activeX406.xml" ContentType="application/vnd.ms-office.activeX+xml"/>
  <Override PartName="/xl/activeX/activeX837.bin" ContentType="application/vnd.ms-office.activeX"/>
  <Override PartName="/xl/activeX/activeX1283.bin" ContentType="application/vnd.ms-office.activeX"/>
  <Override PartName="/xl/activeX/activeX100.xml" ContentType="application/vnd.ms-office.activeX+xml"/>
  <Override PartName="/xl/activeX/activeX345.bin" ContentType="application/vnd.ms-office.activeX"/>
  <Override PartName="/xl/activeX/activeX576.xml" ContentType="application/vnd.ms-office.activeX+xml"/>
  <Override PartName="/xl/activeX/activeX1028.bin" ContentType="application/vnd.ms-office.activeX"/>
  <Override PartName="/xl/activeX/activeX1214.bin" ContentType="application/vnd.ms-office.activeX"/>
  <Override PartName="/xl/activeX/activeX1259.xml" ContentType="application/vnd.ms-office.activeX+xml"/>
  <Override PartName="/xl/activeX/activeX1445.xml" ContentType="application/vnd.ms-office.activeX+xml"/>
  <Override PartName="/xl/activeX/activeX1706.bin" ContentType="application/vnd.ms-office.activeX"/>
  <Override PartName="/xl/activeX/activeX66.bin" ContentType="application/vnd.ms-office.activeX"/>
  <Override PartName="/xl/activeX/activeX270.xml" ContentType="application/vnd.ms-office.activeX+xml"/>
  <Override PartName="/xl/activeX/activeX507.xml" ContentType="application/vnd.ms-office.activeX+xml"/>
  <Override PartName="/xl/activeX/activeX531.bin" ContentType="application/vnd.ms-office.activeX"/>
  <Override PartName="/xl/activeX/activeX762.xml" ContentType="application/vnd.ms-office.activeX+xml"/>
  <Override PartName="/xl/activeX/activeX1198.bin" ContentType="application/vnd.ms-office.activeX"/>
  <Override PartName="/xl/activeX/activeX1400.bin" ContentType="application/vnd.ms-office.activeX"/>
  <Override PartName="/xl/activeX/activeX1631.xml" ContentType="application/vnd.ms-office.activeX+xml"/>
  <Override PartName="/xl/activeX/activeX1876.bin" ContentType="application/vnd.ms-office.activeX"/>
  <Override PartName="/xl/activeX/activeX938.bin" ContentType="application/vnd.ms-office.activeX"/>
  <Override PartName="/xl/activeX/activeX1384.bin" ContentType="application/vnd.ms-office.activeX"/>
  <Override PartName="/xl/activeX/activeX1570.bin" ContentType="application/vnd.ms-office.activeX"/>
  <Override PartName="/xl/activeX/activeX1807.bin" ContentType="application/vnd.ms-office.activeX"/>
  <Override PartName="/xl/activeX/activeX185.xml" ContentType="application/vnd.ms-office.activeX+xml"/>
  <Override PartName="/xl/activeX/activeX201.xml" ContentType="application/vnd.ms-office.activeX+xml"/>
  <Override PartName="/xl/activeX/activeX446.bin" ContentType="application/vnd.ms-office.activeX"/>
  <Override PartName="/xl/activeX/activeX632.bin" ContentType="application/vnd.ms-office.activeX"/>
  <Override PartName="/xl/activeX/activeX677.xml" ContentType="application/vnd.ms-office.activeX+xml"/>
  <Override PartName="/xl/activeX/activeX863.xml" ContentType="application/vnd.ms-office.activeX+xml"/>
  <Override PartName="/xl/activeX/activeX1129.bin" ContentType="application/vnd.ms-office.activeX"/>
  <Override PartName="/xl/activeX/activeX1315.bin" ContentType="application/vnd.ms-office.activeX"/>
  <Override PartName="/xl/activeX/activeX1546.xml" ContentType="application/vnd.ms-office.activeX+xml"/>
  <Override PartName="/xl/activeX/activeX140.bin" ContentType="application/vnd.ms-office.activeX"/>
  <Override PartName="/xl/activeX/activeX371.xml" ContentType="application/vnd.ms-office.activeX+xml"/>
  <Override PartName="/xl/activeX/activeX608.xml" ContentType="application/vnd.ms-office.activeX+xml"/>
  <Override PartName="/xl/activeX/activeX1054.xml" ContentType="application/vnd.ms-office.activeX+xml"/>
  <Override PartName="/xl/activeX/activeX1240.xml" ContentType="application/vnd.ms-office.activeX+xml"/>
  <Override PartName="/xl/activeX/activeX1299.bin" ContentType="application/vnd.ms-office.activeX"/>
  <Override PartName="/xl/activeX/activeX1485.bin" ContentType="application/vnd.ms-office.activeX"/>
  <Override PartName="/xl/activeX/activeX1501.bin" ContentType="application/vnd.ms-office.activeX"/>
  <Override PartName="/xl/activeX/activeX1732.xml" ContentType="application/vnd.ms-office.activeX+xml"/>
  <Override PartName="/xl/activeX/activeX92.xml" ContentType="application/vnd.ms-office.activeX+xml"/>
  <Override PartName="/xl/activeX/activeX116.xml" ContentType="application/vnd.ms-office.activeX+xml"/>
  <Override PartName="/xl/activeX/activeX547.bin" ContentType="application/vnd.ms-office.activeX"/>
  <Override PartName="/xl/activeX/activeX778.xml" ContentType="application/vnd.ms-office.activeX+xml"/>
  <Override PartName="/xl/activeX/activeX1671.bin" ContentType="application/vnd.ms-office.activeX"/>
  <Override PartName="/xl/workbook.xml" ContentType="application/vnd.openxmlformats-officedocument.spreadsheetml.sheet.main+xml"/>
  <Override PartName="/xl/activeX/activeX286.xml" ContentType="application/vnd.ms-office.activeX+xml"/>
  <Override PartName="/xl/activeX/activeX302.xml" ContentType="application/vnd.ms-office.activeX+xml"/>
  <Override PartName="/xl/activeX/activeX733.bin" ContentType="application/vnd.ms-office.activeX"/>
  <Override PartName="/xl/activeX/activeX964.xml" ContentType="application/vnd.ms-office.activeX+xml"/>
  <Override PartName="/xl/activeX/activeX1416.bin" ContentType="application/vnd.ms-office.activeX"/>
  <Override PartName="/xl/activeX/activeX1602.bin" ContentType="application/vnd.ms-office.activeX"/>
  <Override PartName="/xl/activeX/activeX1647.xml" ContentType="application/vnd.ms-office.activeX+xml"/>
  <Override PartName="/xl/activeX/activeX1833.xml" ContentType="application/vnd.ms-office.activeX+xml"/>
  <Override PartName="/xl/activeX/activeX23.xml" ContentType="application/vnd.ms-office.activeX+xml"/>
  <Override PartName="/xl/activeX/activeX241.bin" ContentType="application/vnd.ms-office.activeX"/>
  <Override PartName="/xl/activeX/activeX472.xml" ContentType="application/vnd.ms-office.activeX+xml"/>
  <Override PartName="/xl/activeX/activeX709.xml" ContentType="application/vnd.ms-office.activeX+xml"/>
  <Override PartName="/xl/activeX/activeX1110.bin" ContentType="application/vnd.ms-office.activeX"/>
  <Override PartName="/xl/activeX/activeX1155.xml" ContentType="application/vnd.ms-office.activeX+xml"/>
  <Override PartName="/xl/activeX/activeX1341.xml" ContentType="application/vnd.ms-office.activeX+xml"/>
  <Override PartName="/xl/activeX/activeX1586.bin" ContentType="application/vnd.ms-office.activeX"/>
  <Override PartName="/xl/activeX/activeX217.xml" ContentType="application/vnd.ms-office.activeX+xml"/>
  <Override PartName="/xl/activeX/activeX403.xml" ContentType="application/vnd.ms-office.activeX+xml"/>
  <Override PartName="/xl/activeX/activeX648.bin" ContentType="application/vnd.ms-office.activeX"/>
  <Override PartName="/xl/activeX/activeX879.xml" ContentType="application/vnd.ms-office.activeX+xml"/>
  <Override PartName="/xl/activeX/activeX1094.bin" ContentType="application/vnd.ms-office.activeX"/>
  <Override PartName="/xl/activeX/activeX1280.bin" ContentType="application/vnd.ms-office.activeX"/>
  <Override PartName="/xl/activeX/activeX1772.bin" ContentType="application/vnd.ms-office.activeX"/>
  <Override PartName="/xl/worksheets/sheet19.xml" ContentType="application/vnd.openxmlformats-officedocument.spreadsheetml.worksheet+xml"/>
  <Override PartName="/xl/activeX/activeX156.bin" ContentType="application/vnd.ms-office.activeX"/>
  <Override PartName="/xl/activeX/activeX342.bin" ContentType="application/vnd.ms-office.activeX"/>
  <Override PartName="/xl/activeX/activeX387.xml" ContentType="application/vnd.ms-office.activeX+xml"/>
  <Override PartName="/xl/activeX/activeX573.xml" ContentType="application/vnd.ms-office.activeX+xml"/>
  <Override PartName="/xl/activeX/activeX834.bin" ContentType="application/vnd.ms-office.activeX"/>
  <Override PartName="/xl/activeX/activeX1025.bin" ContentType="application/vnd.ms-office.activeX"/>
  <Override PartName="/xl/activeX/activeX1256.xml" ContentType="application/vnd.ms-office.activeX+xml"/>
  <Override PartName="/xl/activeX/activeX1517.bin" ContentType="application/vnd.ms-office.activeX"/>
  <Override PartName="/xl/activeX/activeX1703.bin" ContentType="application/vnd.ms-office.activeX"/>
  <Override PartName="/xl/activeX/activeX1748.xml" ContentType="application/vnd.ms-office.activeX+xml"/>
  <Override PartName="/xl/activeX/activeX318.xml" ContentType="application/vnd.ms-office.activeX+xml"/>
  <Override PartName="/xl/activeX/activeX1195.bin" ContentType="application/vnd.ms-office.activeX"/>
  <Override PartName="/xl/activeX/activeX1211.bin" ContentType="application/vnd.ms-office.activeX"/>
  <Override PartName="/xl/activeX/activeX1442.xml" ContentType="application/vnd.ms-office.activeX+xml"/>
  <Override PartName="/xl/activeX/activeX1687.bin" ContentType="application/vnd.ms-office.activeX"/>
  <Override PartName="/xl/activeX/activeX1873.bin" ContentType="application/vnd.ms-office.activeX"/>
  <Override PartName="/xl/activeX/activeX63.bin" ContentType="application/vnd.ms-office.activeX"/>
  <Override PartName="/xl/activeX/activeX504.xml" ContentType="application/vnd.ms-office.activeX+xml"/>
  <Override PartName="/xl/activeX/activeX749.bin" ContentType="application/vnd.ms-office.activeX"/>
  <Override PartName="/xl/activeX/activeX935.bin" ContentType="application/vnd.ms-office.activeX"/>
  <Override PartName="/xl/activeX/activeX1381.bin" ContentType="application/vnd.ms-office.activeX"/>
  <Override PartName="/xl/activeX/activeX1618.bin" ContentType="application/vnd.ms-office.activeX"/>
  <Override PartName="/xl/activeX/activeX1849.xml" ContentType="application/vnd.ms-office.activeX+xml"/>
  <Override PartName="/xl/activeX/activeX39.xml" ContentType="application/vnd.ms-office.activeX+xml"/>
  <Override PartName="/xl/activeX/activeX257.bin" ContentType="application/vnd.ms-office.activeX"/>
  <Override PartName="/xl/activeX/activeX443.bin" ContentType="application/vnd.ms-office.activeX"/>
  <Override PartName="/xl/activeX/activeX488.xml" ContentType="application/vnd.ms-office.activeX+xml"/>
  <Override PartName="/xl/activeX/activeX674.xml" ContentType="application/vnd.ms-office.activeX+xml"/>
  <Override PartName="/xl/activeX/activeX1126.bin" ContentType="application/vnd.ms-office.activeX"/>
  <Override PartName="/xl/activeX/activeX1357.xml" ContentType="application/vnd.ms-office.activeX+xml"/>
  <Override PartName="/xl/activeX/activeX1788.bin" ContentType="application/vnd.ms-office.activeX"/>
  <Override PartName="/xl/activeX/activeX1804.bin" ContentType="application/vnd.ms-office.activeX"/>
  <Override PartName="/xl/activeX/activeX182.xml" ContentType="application/vnd.ms-office.activeX+xml"/>
  <Override PartName="/xl/activeX/activeX419.xml" ContentType="application/vnd.ms-office.activeX+xml"/>
  <Override PartName="/xl/activeX/activeX860.xml" ContentType="application/vnd.ms-office.activeX+xml"/>
  <Override PartName="/xl/activeX/activeX1051.xml" ContentType="application/vnd.ms-office.activeX+xml"/>
  <Override PartName="/xl/activeX/activeX1296.bin" ContentType="application/vnd.ms-office.activeX"/>
  <Override PartName="/xl/activeX/activeX1312.bin" ContentType="application/vnd.ms-office.activeX"/>
  <Override PartName="/xl/activeX/activeX1543.xml" ContentType="application/vnd.ms-office.activeX+xml"/>
  <Override PartName="/xl/activeX/activeX113.xml" ContentType="application/vnd.ms-office.activeX+xml"/>
  <Override PartName="/xl/activeX/activeX358.bin" ContentType="application/vnd.ms-office.activeX"/>
  <Override PartName="/xl/activeX/activeX589.xml" ContentType="application/vnd.ms-office.activeX+xml"/>
  <Override PartName="/xl/activeX/activeX605.xml" ContentType="application/vnd.ms-office.activeX+xml"/>
  <Override PartName="/xl/activeX/activeX1482.bin" ContentType="application/vnd.ms-office.activeX"/>
  <Override PartName="/xl/activeX/activeX1719.bin" ContentType="application/vnd.ms-office.activeX"/>
  <Override PartName="/xl/activeX/activeX544.bin" ContentType="application/vnd.ms-office.activeX"/>
  <Override PartName="/xl/activeX/activeX730.bin" ContentType="application/vnd.ms-office.activeX"/>
  <Override PartName="/xl/activeX/activeX775.xml" ContentType="application/vnd.ms-office.activeX+xml"/>
  <Override PartName="/xl/activeX/activeX961.xml" ContentType="application/vnd.ms-office.activeX+xml"/>
  <Override PartName="/xl/activeX/activeX1227.bin" ContentType="application/vnd.ms-office.activeX"/>
  <Override PartName="/xl/activeX/activeX1413.bin" ContentType="application/vnd.ms-office.activeX"/>
  <Override PartName="/xl/activeX/activeX1458.xml" ContentType="application/vnd.ms-office.activeX+xml"/>
  <Override PartName="/xl/activeX/activeX1644.xml" ContentType="application/vnd.ms-office.activeX+xml"/>
  <Override PartName="/xl/activeX/activeX20.xml" ContentType="application/vnd.ms-office.activeX+xml"/>
  <Override PartName="/xl/activeX/activeX79.bin" ContentType="application/vnd.ms-office.activeX"/>
  <Override PartName="/xl/activeX/activeX283.xml" ContentType="application/vnd.ms-office.activeX+xml"/>
  <Override PartName="/xl/activeX/activeX706.xml" ContentType="application/vnd.ms-office.activeX+xml"/>
  <Override PartName="/xl/activeX/activeX1152.xml" ContentType="application/vnd.ms-office.activeX+xml"/>
  <Override PartName="/xl/activeX/activeX1397.bin" ContentType="application/vnd.ms-office.activeX"/>
  <Override PartName="/xl/activeX/activeX1583.bin" ContentType="application/vnd.ms-office.activeX"/>
  <Override PartName="/xl/activeX/activeX1830.xml" ContentType="application/vnd.ms-office.activeX+xml"/>
  <Override PartName="/xl/activeX/activeX214.xml" ContentType="application/vnd.ms-office.activeX+xml"/>
  <Override PartName="/xl/activeX/activeX459.bin" ContentType="application/vnd.ms-office.activeX"/>
  <Override PartName="/xl/activeX/activeX645.bin" ContentType="application/vnd.ms-office.activeX"/>
  <Override PartName="/xl/activeX/activeX1091.bin" ContentType="application/vnd.ms-office.activeX"/>
  <Override PartName="/xl/activeX/activeX1328.bin" ContentType="application/vnd.ms-office.activeX"/>
  <Override PartName="/xl/activeX/activeX1559.xml" ContentType="application/vnd.ms-office.activeX+xml"/>
  <Override PartName="/xl/activeX/activeX153.bin" ContentType="application/vnd.ms-office.activeX"/>
  <Override PartName="/xl/activeX/activeX198.xml" ContentType="application/vnd.ms-office.activeX+xml"/>
  <Override PartName="/xl/activeX/activeX384.xml" ContentType="application/vnd.ms-office.activeX+xml"/>
  <Override PartName="/xl/activeX/activeX400.xml" ContentType="application/vnd.ms-office.activeX+xml"/>
  <Override PartName="/xl/activeX/activeX831.bin" ContentType="application/vnd.ms-office.activeX"/>
  <Override PartName="/xl/activeX/activeX876.xml" ContentType="application/vnd.ms-office.activeX+xml"/>
  <Override PartName="/xl/activeX/activeX1067.xml" ContentType="application/vnd.ms-office.activeX+xml"/>
  <Override PartName="/xl/activeX/activeX1514.bin" ContentType="application/vnd.ms-office.activeX"/>
  <Override PartName="/xl/activeX/activeX1745.xml" ContentType="application/vnd.ms-office.activeX+xml"/>
  <Override PartName="/xl/worksheets/sheet16.xml" ContentType="application/vnd.openxmlformats-officedocument.spreadsheetml.worksheet+xml"/>
  <Override PartName="/xl/activeX/activeX129.xml" ContentType="application/vnd.ms-office.activeX+xml"/>
  <Override PartName="/xl/activeX/activeX570.xml" ContentType="application/vnd.ms-office.activeX+xml"/>
  <Override PartName="/xl/activeX/activeX807.xml" ContentType="application/vnd.ms-office.activeX+xml"/>
  <Override PartName="/xl/activeX/activeX1022.bin" ContentType="application/vnd.ms-office.activeX"/>
  <Override PartName="/xl/activeX/activeX1253.xml" ContentType="application/vnd.ms-office.activeX+xml"/>
  <Override PartName="/xl/activeX/activeX1498.bin" ContentType="application/vnd.ms-office.activeX"/>
  <Override PartName="/xl/activeX/activeX1684.bin" ContentType="application/vnd.ms-office.activeX"/>
  <Override PartName="/xl/activeX/activeX1700.bin" ContentType="application/vnd.ms-office.activeX"/>
  <Override PartName="/xl/activeX/activeX8.xml" ContentType="application/vnd.ms-office.activeX+xml"/>
  <Override PartName="/xl/activeX/activeX60.bin" ContentType="application/vnd.ms-office.activeX"/>
  <Override PartName="/xl/activeX/activeX299.xml" ContentType="application/vnd.ms-office.activeX+xml"/>
  <Override PartName="/xl/activeX/activeX315.xml" ContentType="application/vnd.ms-office.activeX+xml"/>
  <Override PartName="/xl/activeX/activeX501.xml" ContentType="application/vnd.ms-office.activeX+xml"/>
  <Override PartName="/xl/activeX/activeX746.bin" ContentType="application/vnd.ms-office.activeX"/>
  <Override PartName="/xl/activeX/activeX977.xml" ContentType="application/vnd.ms-office.activeX+xml"/>
  <Override PartName="/xl/activeX/activeX1192.bin" ContentType="application/vnd.ms-office.activeX"/>
  <Override PartName="/xl/activeX/activeX1429.bin" ContentType="application/vnd.ms-office.activeX"/>
  <Override PartName="/xl/activeX/activeX1870.bin" ContentType="application/vnd.ms-office.activeX"/>
  <Override PartName="/xl/activeX/activeX36.xml" ContentType="application/vnd.ms-office.activeX+xml"/>
  <Override PartName="/xl/activeX/activeX254.bin" ContentType="application/vnd.ms-office.activeX"/>
  <Override PartName="/xl/activeX/activeX485.xml" ContentType="application/vnd.ms-office.activeX+xml"/>
  <Override PartName="/xl/activeX/activeX932.bin" ContentType="application/vnd.ms-office.activeX"/>
  <Override PartName="/xl/activeX/activeX1123.bin" ContentType="application/vnd.ms-office.activeX"/>
  <Override PartName="/xl/activeX/activeX1168.xml" ContentType="application/vnd.ms-office.activeX+xml"/>
  <Override PartName="/xl/activeX/activeX1354.xml" ContentType="application/vnd.ms-office.activeX+xml"/>
  <Override PartName="/xl/activeX/activeX1599.bin" ContentType="application/vnd.ms-office.activeX"/>
  <Override PartName="/xl/activeX/activeX1615.bin" ContentType="application/vnd.ms-office.activeX"/>
  <Override PartName="/xl/activeX/activeX1801.bin" ContentType="application/vnd.ms-office.activeX"/>
  <Override PartName="/xl/activeX/activeX1846.xml" ContentType="application/vnd.ms-office.activeX+xml"/>
  <Override PartName="/xl/activeX/activeX440.bin" ContentType="application/vnd.ms-office.activeX"/>
  <Override PartName="/xl/activeX/activeX671.xml" ContentType="application/vnd.ms-office.activeX+xml"/>
  <Override PartName="/xl/activeX/activeX908.xml" ContentType="application/vnd.ms-office.activeX+xml"/>
  <Override PartName="/xl/activeX/activeX1540.xml" ContentType="application/vnd.ms-office.activeX+xml"/>
  <Override PartName="/xl/activeX/activeX1785.bin" ContentType="application/vnd.ms-office.activeX"/>
  <Override PartName="/xl/activeX/activeX169.bin" ContentType="application/vnd.ms-office.activeX"/>
  <Override PartName="/xl/activeX/activeX416.xml" ContentType="application/vnd.ms-office.activeX+xml"/>
  <Override PartName="/xl/activeX/activeX602.xml" ContentType="application/vnd.ms-office.activeX+xml"/>
  <Override PartName="/xl/activeX/activeX847.bin" ContentType="application/vnd.ms-office.activeX"/>
  <Override PartName="/xl/activeX/activeX1293.bin" ContentType="application/vnd.ms-office.activeX"/>
  <Override PartName="/xl/activeX/activeX1716.bin" ContentType="application/vnd.ms-office.activeX"/>
  <Override PartName="/xl/activeX/activeX110.xml" ContentType="application/vnd.ms-office.activeX+xml"/>
  <Override PartName="/xl/activeX/activeX355.bin" ContentType="application/vnd.ms-office.activeX"/>
  <Override PartName="/xl/activeX/activeX541.bin" ContentType="application/vnd.ms-office.activeX"/>
  <Override PartName="/xl/activeX/activeX586.xml" ContentType="application/vnd.ms-office.activeX+xml"/>
  <Override PartName="/xl/activeX/activeX772.xml" ContentType="application/vnd.ms-office.activeX+xml"/>
  <Override PartName="/xl/activeX/activeX1038.bin" ContentType="application/vnd.ms-office.activeX"/>
  <Override PartName="/xl/activeX/activeX1224.bin" ContentType="application/vnd.ms-office.activeX"/>
  <Override PartName="/xl/activeX/activeX1269.xml" ContentType="application/vnd.ms-office.activeX+xml"/>
  <Override PartName="/xl/activeX/activeX1455.xml" ContentType="application/vnd.ms-office.activeX+xml"/>
  <Override PartName="/xl/activeX/activeX76.bin" ContentType="application/vnd.ms-office.activeX"/>
  <Override PartName="/xl/activeX/activeX280.xml" ContentType="application/vnd.ms-office.activeX+xml"/>
  <Override PartName="/xl/activeX/activeX517.xml" ContentType="application/vnd.ms-office.activeX+xml"/>
  <Override PartName="/xl/activeX/activeX1394.bin" ContentType="application/vnd.ms-office.activeX"/>
  <Override PartName="/xl/activeX/activeX1410.bin" ContentType="application/vnd.ms-office.activeX"/>
  <Override PartName="/xl/activeX/activeX1641.xml" ContentType="application/vnd.ms-office.activeX+xml"/>
  <Override PartName="/xl/activeX/activeX456.bin" ContentType="application/vnd.ms-office.activeX"/>
  <Override PartName="/xl/activeX/activeX687.xml" ContentType="application/vnd.ms-office.activeX+xml"/>
  <Override PartName="/xl/activeX/activeX703.xml" ContentType="application/vnd.ms-office.activeX+xml"/>
  <Override PartName="/xl/activeX/activeX948.bin" ContentType="application/vnd.ms-office.activeX"/>
  <Override PartName="/xl/activeX/activeX1139.bin" ContentType="application/vnd.ms-office.activeX"/>
  <Override PartName="/xl/activeX/activeX1580.bin" ContentType="application/vnd.ms-office.activeX"/>
  <Override PartName="/xl/activeX/activeX1817.bin" ContentType="application/vnd.ms-office.activeX"/>
  <Override PartName="/xl/activeX/activeX195.xml" ContentType="application/vnd.ms-office.activeX+xml"/>
  <Override PartName="/xl/activeX/activeX211.xml" ContentType="application/vnd.ms-office.activeX+xml"/>
  <Override PartName="/xl/activeX/activeX642.bin" ContentType="application/vnd.ms-office.activeX"/>
  <Override PartName="/xl/activeX/activeX873.xml" ContentType="application/vnd.ms-office.activeX+xml"/>
  <Override PartName="/xl/activeX/activeX1325.bin" ContentType="application/vnd.ms-office.activeX"/>
  <Override PartName="/xl/activeX/activeX1511.bin" ContentType="application/vnd.ms-office.activeX"/>
  <Override PartName="/xl/activeX/activeX1556.xml" ContentType="application/vnd.ms-office.activeX+xml"/>
  <Override PartName="/xl/activeX/activeX1742.xml" ContentType="application/vnd.ms-office.activeX+xml"/>
  <Override PartName="/xl/worksheets/sheet13.xml" ContentType="application/vnd.openxmlformats-officedocument.spreadsheetml.worksheet+xml"/>
  <Override PartName="/xl/styles.xml" ContentType="application/vnd.openxmlformats-officedocument.spreadsheetml.styles+xml"/>
  <Override PartName="/xl/activeX/activeX150.bin" ContentType="application/vnd.ms-office.activeX"/>
  <Override PartName="/xl/activeX/activeX381.xml" ContentType="application/vnd.ms-office.activeX+xml"/>
  <Override PartName="/xl/activeX/activeX618.xml" ContentType="application/vnd.ms-office.activeX+xml"/>
  <Override PartName="/xl/activeX/activeX804.xml" ContentType="application/vnd.ms-office.activeX+xml"/>
  <Override PartName="/xl/activeX/activeX1064.xml" ContentType="application/vnd.ms-office.activeX+xml"/>
  <Override PartName="/xl/activeX/activeX1250.xml" ContentType="application/vnd.ms-office.activeX+xml"/>
  <Override PartName="/xl/activeX/activeX1495.bin" ContentType="application/vnd.ms-office.activeX"/>
  <Override PartName="/xl/activeX/activeX5.xml" ContentType="application/vnd.ms-office.activeX+xml"/>
  <Override PartName="/xl/activeX/activeX126.xml" ContentType="application/vnd.ms-office.activeX+xml"/>
  <Override PartName="/xl/activeX/activeX312.xml" ContentType="application/vnd.ms-office.activeX+xml"/>
  <Override PartName="/xl/activeX/activeX557.bin" ContentType="application/vnd.ms-office.activeX"/>
  <Override PartName="/xl/activeX/activeX788.xml" ContentType="application/vnd.ms-office.activeX+xml"/>
  <Override PartName="/xl/activeX/activeX1681.bin" ContentType="application/vnd.ms-office.activeX"/>
  <Override PartName="/xl/activeX/activeX251.bin" ContentType="application/vnd.ms-office.activeX"/>
  <Override PartName="/xl/activeX/activeX296.xml" ContentType="application/vnd.ms-office.activeX+xml"/>
  <Override PartName="/xl/activeX/activeX482.xml" ContentType="application/vnd.ms-office.activeX+xml"/>
  <Override PartName="/xl/activeX/activeX743.bin" ContentType="application/vnd.ms-office.activeX"/>
  <Override PartName="/xl/activeX/activeX974.xml" ContentType="application/vnd.ms-office.activeX+xml"/>
  <Override PartName="/xl/activeX/activeX1165.xml" ContentType="application/vnd.ms-office.activeX+xml"/>
  <Override PartName="/xl/activeX/activeX1426.bin" ContentType="application/vnd.ms-office.activeX"/>
  <Override PartName="/xl/activeX/activeX1612.bin" ContentType="application/vnd.ms-office.activeX"/>
  <Override PartName="/xl/activeX/activeX1657.xml" ContentType="application/vnd.ms-office.activeX+xml"/>
  <Override PartName="/xl/activeX/activeX1843.xml" ContentType="application/vnd.ms-office.activeX+xml"/>
  <Override PartName="/xl/activeX/activeX33.xml" ContentType="application/vnd.ms-office.activeX+xml"/>
  <Override PartName="/xl/activeX/activeX227.xml" ContentType="application/vnd.ms-office.activeX+xml"/>
  <Override PartName="/xl/activeX/activeX719.xml" ContentType="application/vnd.ms-office.activeX+xml"/>
  <Override PartName="/xl/activeX/activeX905.xml" ContentType="application/vnd.ms-office.activeX+xml"/>
  <Override PartName="/xl/activeX/activeX1120.bin" ContentType="application/vnd.ms-office.activeX"/>
  <Override PartName="/xl/activeX/activeX1351.xml" ContentType="application/vnd.ms-office.activeX+xml"/>
  <Override PartName="/xl/activeX/activeX1596.bin" ContentType="application/vnd.ms-office.activeX"/>
  <Override PartName="/xl/activeX/activeX1782.bin" ContentType="application/vnd.ms-office.activeX"/>
  <Override PartName="/xl/activeX/activeX413.xml" ContentType="application/vnd.ms-office.activeX+xml"/>
  <Override PartName="/xl/activeX/activeX658.bin" ContentType="application/vnd.ms-office.activeX"/>
  <Override PartName="/xl/activeX/activeX844.bin" ContentType="application/vnd.ms-office.activeX"/>
  <Override PartName="/xl/activeX/activeX889.xml" ContentType="application/vnd.ms-office.activeX+xml"/>
  <Override PartName="/xl/activeX/activeX1290.bin" ContentType="application/vnd.ms-office.activeX"/>
  <Override PartName="/xl/activeX/activeX1527.bin" ContentType="application/vnd.ms-office.activeX"/>
  <Override PartName="/xl/activeX/activeX1758.xml" ContentType="application/vnd.ms-office.activeX+xml"/>
  <Override PartName="/xl/worksheets/sheet29.xml" ContentType="application/vnd.openxmlformats-officedocument.spreadsheetml.worksheet+xml"/>
  <Override PartName="/xl/activeX/activeX166.bin" ContentType="application/vnd.ms-office.activeX"/>
  <Override PartName="/xl/activeX/activeX352.bin" ContentType="application/vnd.ms-office.activeX"/>
  <Override PartName="/xl/activeX/activeX397.xml" ContentType="application/vnd.ms-office.activeX+xml"/>
  <Override PartName="/xl/activeX/activeX583.xml" ContentType="application/vnd.ms-office.activeX+xml"/>
  <Override PartName="/xl/activeX/activeX1035.bin" ContentType="application/vnd.ms-office.activeX"/>
  <Override PartName="/xl/activeX/activeX1266.xml" ContentType="application/vnd.ms-office.activeX+xml"/>
  <Override PartName="/xl/activeX/activeX1697.bin" ContentType="application/vnd.ms-office.activeX"/>
  <Override PartName="/xl/activeX/activeX1713.bin" ContentType="application/vnd.ms-office.activeX"/>
  <Override PartName="/xl/activeX/activeX328.xml" ContentType="application/vnd.ms-office.activeX+xml"/>
  <Override PartName="/xl/activeX/activeX759.bin" ContentType="application/vnd.ms-office.activeX"/>
  <Override PartName="/xl/activeX/activeX1221.bin" ContentType="application/vnd.ms-office.activeX"/>
  <Override PartName="/xl/activeX/activeX1452.xml" ContentType="application/vnd.ms-office.activeX+xml"/>
  <Override PartName="/xl/activeX/activeX73.bin" ContentType="application/vnd.ms-office.activeX"/>
  <Override PartName="/xl/activeX/activeX267.bin" ContentType="application/vnd.ms-office.activeX"/>
  <Override PartName="/xl/activeX/activeX498.xml" ContentType="application/vnd.ms-office.activeX+xml"/>
  <Override PartName="/xl/activeX/activeX514.xml" ContentType="application/vnd.ms-office.activeX+xml"/>
  <Override PartName="/xl/activeX/activeX700.xml" ContentType="application/vnd.ms-office.activeX+xml"/>
  <Override PartName="/xl/activeX/activeX945.bin" ContentType="application/vnd.ms-office.activeX"/>
  <Override PartName="/xl/activeX/activeX1391.bin" ContentType="application/vnd.ms-office.activeX"/>
  <Override PartName="/xl/activeX/activeX1628.bin" ContentType="application/vnd.ms-office.activeX"/>
  <Override PartName="/xl/activeX/activeX1814.bin" ContentType="application/vnd.ms-office.activeX"/>
  <Override PartName="/xl/activeX/activeX1859.xml" ContentType="application/vnd.ms-office.activeX+xml"/>
  <Override PartName="/xl/activeX/activeX49.xml" ContentType="application/vnd.ms-office.activeX+xml"/>
  <Override PartName="/xl/activeX/activeX453.bin" ContentType="application/vnd.ms-office.activeX"/>
  <Override PartName="/xl/activeX/activeX684.xml" ContentType="application/vnd.ms-office.activeX+xml"/>
  <Override PartName="/xl/activeX/activeX870.xml" ContentType="application/vnd.ms-office.activeX+xml"/>
  <Override PartName="/xl/activeX/activeX1136.bin" ContentType="application/vnd.ms-office.activeX"/>
  <Override PartName="/xl/activeX/activeX1322.bin" ContentType="application/vnd.ms-office.activeX"/>
  <Override PartName="/xl/activeX/activeX1367.xml" ContentType="application/vnd.ms-office.activeX+xml"/>
  <Override PartName="/xl/activeX/activeX1553.xml" ContentType="application/vnd.ms-office.activeX+xml"/>
  <Override PartName="/xl/activeX/activeX1798.bin" ContentType="application/vnd.ms-office.activeX"/>
  <Override PartName="/xl/activeX/activeX192.xml" ContentType="application/vnd.ms-office.activeX+xml"/>
  <Override PartName="/xl/activeX/activeX429.xml" ContentType="application/vnd.ms-office.activeX+xml"/>
  <Override PartName="/xl/activeX/activeX615.xml" ContentType="application/vnd.ms-office.activeX+xml"/>
  <Override PartName="/xl/activeX/activeX1061.xml" ContentType="application/vnd.ms-office.activeX+xml"/>
  <Override PartName="/xl/activeX/activeX1492.bin" ContentType="application/vnd.ms-office.activeX"/>
  <Override PartName="/xl/worksheets/sheet10.xml" ContentType="application/vnd.openxmlformats-officedocument.spreadsheetml.worksheet+xml"/>
  <Override PartName="/xl/activeX/activeX2.xml" ContentType="application/vnd.ms-office.activeX+xml"/>
  <Override PartName="/xl/activeX/activeX123.xml" ContentType="application/vnd.ms-office.activeX+xml"/>
  <Override PartName="/xl/activeX/activeX368.bin" ContentType="application/vnd.ms-office.activeX"/>
  <Override PartName="/xl/activeX/activeX599.xml" ContentType="application/vnd.ms-office.activeX+xml"/>
  <Override PartName="/xl/activeX/activeX801.xml" ContentType="application/vnd.ms-office.activeX+xml"/>
  <Override PartName="/xl/activeX/activeX1237.bin" ContentType="application/vnd.ms-office.activeX"/>
  <Override PartName="/xl/activeX/activeX1468.xml" ContentType="application/vnd.ms-office.activeX+xml"/>
  <Override PartName="/xl/activeX/activeX1729.bin" ContentType="application/vnd.ms-office.activeX"/>
  <Override PartName="/xl/activeX/activeX89.bin" ContentType="application/vnd.ms-office.activeX"/>
  <Override PartName="/xl/activeX/activeX293.xml" ContentType="application/vnd.ms-office.activeX+xml"/>
  <Override PartName="/xl/activeX/activeX554.bin" ContentType="application/vnd.ms-office.activeX"/>
  <Override PartName="/xl/activeX/activeX740.bin" ContentType="application/vnd.ms-office.activeX"/>
  <Override PartName="/xl/activeX/activeX785.xml" ContentType="application/vnd.ms-office.activeX+xml"/>
  <Override PartName="/xl/activeX/activeX971.xml" ContentType="application/vnd.ms-office.activeX+xml"/>
  <Override PartName="/xl/activeX/activeX1423.bin" ContentType="application/vnd.ms-office.activeX"/>
  <Override PartName="/xl/activeX/activeX1654.xml" ContentType="application/vnd.ms-office.activeX+xml"/>
  <Override PartName="/xl/activeX/activeX30.xml" ContentType="application/vnd.ms-office.activeX+xml"/>
  <Override PartName="/xl/activeX/activeX716.xml" ContentType="application/vnd.ms-office.activeX+xml"/>
  <Override PartName="/xl/activeX/activeX1162.xml" ContentType="application/vnd.ms-office.activeX+xml"/>
  <Override PartName="/xl/activeX/activeX1593.bin" ContentType="application/vnd.ms-office.activeX"/>
  <Override PartName="/xl/activeX/activeX1840.xml" ContentType="application/vnd.ms-office.activeX+xml"/>
  <Override PartName="/xl/activeX/activeX224.xml" ContentType="application/vnd.ms-office.activeX+xml"/>
  <Override PartName="/xl/activeX/activeX410.xml" ContentType="application/vnd.ms-office.activeX+xml"/>
  <Override PartName="/xl/activeX/activeX469.bin" ContentType="application/vnd.ms-office.activeX"/>
  <Override PartName="/xl/activeX/activeX655.bin" ContentType="application/vnd.ms-office.activeX"/>
  <Override PartName="/xl/activeX/activeX886.xml" ContentType="application/vnd.ms-office.activeX+xml"/>
  <Override PartName="/xl/activeX/activeX902.xml" ContentType="application/vnd.ms-office.activeX+xml"/>
  <Override PartName="/xl/activeX/activeX1338.bin" ContentType="application/vnd.ms-office.activeX"/>
  <Override PartName="/xl/activeX/activeX1569.xml" ContentType="application/vnd.ms-office.activeX+xml"/>
  <Override PartName="/xl/worksheets/sheet26.xml" ContentType="application/vnd.openxmlformats-officedocument.spreadsheetml.worksheet+xml"/>
  <Override PartName="/xl/activeX/activeX163.bin" ContentType="application/vnd.ms-office.activeX"/>
  <Override PartName="/xl/activeX/activeX394.xml" ContentType="application/vnd.ms-office.activeX+xml"/>
  <Override PartName="/xl/activeX/activeX841.bin" ContentType="application/vnd.ms-office.activeX"/>
  <Override PartName="/xl/activeX/activeX1032.bin" ContentType="application/vnd.ms-office.activeX"/>
  <Override PartName="/xl/activeX/activeX1077.xml" ContentType="application/vnd.ms-office.activeX+xml"/>
  <Override PartName="/xl/activeX/activeX1263.xml" ContentType="application/vnd.ms-office.activeX+xml"/>
  <Override PartName="/xl/activeX/activeX1524.bin" ContentType="application/vnd.ms-office.activeX"/>
  <Override PartName="/xl/activeX/activeX1710.bin" ContentType="application/vnd.ms-office.activeX"/>
  <Override PartName="/xl/activeX/activeX1755.xml" ContentType="application/vnd.ms-office.activeX+xml"/>
  <Override PartName="/xl/activeX/activeX139.xml" ContentType="application/vnd.ms-office.activeX+xml"/>
  <Override PartName="/xl/activeX/activeX580.xml" ContentType="application/vnd.ms-office.activeX+xml"/>
  <Override PartName="/xl/activeX/activeX817.xml" ContentType="application/vnd.ms-office.activeX+xml"/>
  <Override PartName="/xl/activeX/activeX1008.xml" ContentType="application/vnd.ms-office.activeX+xml"/>
  <Override PartName="/xl/activeX/activeX1694.bin" ContentType="application/vnd.ms-office.activeX"/>
  <Override PartName="/xl/activeX/activeX70.bin" ContentType="application/vnd.ms-office.activeX"/>
  <Override PartName="/xl/activeX/activeX325.xml" ContentType="application/vnd.ms-office.activeX+xml"/>
  <Override PartName="/xl/activeX/activeX511.xml" ContentType="application/vnd.ms-office.activeX+xml"/>
  <Override PartName="/xl/activeX/activeX756.bin" ContentType="application/vnd.ms-office.activeX"/>
  <Override PartName="/xl/activeX/activeX942.bin" ContentType="application/vnd.ms-office.activeX"/>
  <Override PartName="/xl/activeX/activeX987.xml" ContentType="application/vnd.ms-office.activeX+xml"/>
  <Override PartName="/xl/activeX/activeX1439.bin" ContentType="application/vnd.ms-office.activeX"/>
  <Override PartName="/xl/activeX/activeX1625.bin" ContentType="application/vnd.ms-office.activeX"/>
  <Override PartName="/xl/activeX/activeX1856.xml" ContentType="application/vnd.ms-office.activeX+xml"/>
  <Override PartName="/xl/activeX/activeX46.xml" ContentType="application/vnd.ms-office.activeX+xml"/>
  <Override PartName="/xl/activeX/activeX264.bin" ContentType="application/vnd.ms-office.activeX"/>
  <Override PartName="/xl/activeX/activeX450.bin" ContentType="application/vnd.ms-office.activeX"/>
  <Override PartName="/xl/activeX/activeX495.xml" ContentType="application/vnd.ms-office.activeX+xml"/>
  <Override PartName="/xl/activeX/activeX681.xml" ContentType="application/vnd.ms-office.activeX+xml"/>
  <Override PartName="/xl/activeX/activeX918.xml" ContentType="application/vnd.ms-office.activeX+xml"/>
  <Override PartName="/xl/activeX/activeX1133.bin" ContentType="application/vnd.ms-office.activeX"/>
  <Override PartName="/xl/activeX/activeX1178.xml" ContentType="application/vnd.ms-office.activeX+xml"/>
  <Override PartName="/xl/activeX/activeX1364.xml" ContentType="application/vnd.ms-office.activeX+xml"/>
  <Override PartName="/xl/activeX/activeX1811.bin" ContentType="application/vnd.ms-office.activeX"/>
  <Override PartName="/xl/activeX/activeX426.xml" ContentType="application/vnd.ms-office.activeX+xml"/>
  <Override PartName="/xl/activeX/activeX1109.xml" ContentType="application/vnd.ms-office.activeX+xml"/>
  <Override PartName="/xl/activeX/activeX1550.xml" ContentType="application/vnd.ms-office.activeX+xml"/>
  <Override PartName="/xl/activeX/activeX1795.bin" ContentType="application/vnd.ms-office.activeX"/>
  <Override PartName="/xl/activeX/activeX179.bin" ContentType="application/vnd.ms-office.activeX"/>
  <Override PartName="/xl/activeX/activeX365.bin" ContentType="application/vnd.ms-office.activeX"/>
  <Override PartName="/xl/activeX/activeX596.xml" ContentType="application/vnd.ms-office.activeX+xml"/>
  <Override PartName="/xl/activeX/activeX612.xml" ContentType="application/vnd.ms-office.activeX+xml"/>
  <Override PartName="/xl/activeX/activeX857.bin" ContentType="application/vnd.ms-office.activeX"/>
  <Override PartName="/xl/activeX/activeX1048.bin" ContentType="application/vnd.ms-office.activeX"/>
  <Override PartName="/xl/activeX/activeX1279.xml" ContentType="application/vnd.ms-office.activeX+xml"/>
  <Override PartName="/xl/activeX/activeX1726.bin" ContentType="application/vnd.ms-office.activeX"/>
  <Override PartName="/xl/activeX/activeX120.xml" ContentType="application/vnd.ms-office.activeX+xml"/>
  <Override PartName="/xl/activeX/activeX551.bin" ContentType="application/vnd.ms-office.activeX"/>
  <Override PartName="/xl/activeX/activeX782.xml" ContentType="application/vnd.ms-office.activeX+xml"/>
  <Override PartName="/xl/activeX/activeX1234.bin" ContentType="application/vnd.ms-office.activeX"/>
  <Override PartName="/xl/activeX/activeX1420.bin" ContentType="application/vnd.ms-office.activeX"/>
  <Override PartName="/xl/activeX/activeX1465.xml" ContentType="application/vnd.ms-office.activeX+xml"/>
  <Override PartName="/xl/activeX/activeX1651.xml" ContentType="application/vnd.ms-office.activeX+xml"/>
  <Override PartName="/xl/activeX/activeX86.bin" ContentType="application/vnd.ms-office.activeX"/>
  <Override PartName="/xl/activeX/activeX290.xml" ContentType="application/vnd.ms-office.activeX+xml"/>
  <Override PartName="/xl/activeX/activeX527.xml" ContentType="application/vnd.ms-office.activeX+xml"/>
  <Override PartName="/xl/activeX/activeX713.xml" ContentType="application/vnd.ms-office.activeX+xml"/>
  <Override PartName="/xl/activeX/activeX958.bin" ContentType="application/vnd.ms-office.activeX"/>
  <Override PartName="/xl/activeX/activeX17.bin" ContentType="application/vnd.ms-office.activeX"/>
  <Override PartName="/xl/activeX/activeX221.xml" ContentType="application/vnd.ms-office.activeX+xml"/>
  <Override PartName="/xl/activeX/activeX466.bin" ContentType="application/vnd.ms-office.activeX"/>
  <Override PartName="/xl/activeX/activeX697.xml" ContentType="application/vnd.ms-office.activeX+xml"/>
  <Override PartName="/xl/activeX/activeX1149.bin" ContentType="application/vnd.ms-office.activeX"/>
  <Override PartName="/xl/activeX/activeX1590.bin" ContentType="application/vnd.ms-office.activeX"/>
  <Override PartName="/xl/activeX/activeX1827.bin" ContentType="application/vnd.ms-office.activeX"/>
  <Override PartName="/xl/activeX/activeX160.bin" ContentType="application/vnd.ms-office.activeX"/>
  <Override PartName="/xl/activeX/activeX391.xml" ContentType="application/vnd.ms-office.activeX+xml"/>
  <Override PartName="/xl/activeX/activeX652.bin" ContentType="application/vnd.ms-office.activeX"/>
  <Override PartName="/xl/activeX/activeX883.xml" ContentType="application/vnd.ms-office.activeX+xml"/>
  <Override PartName="/xl/activeX/activeX1074.xml" ContentType="application/vnd.ms-office.activeX+xml"/>
  <Override PartName="/xl/activeX/activeX1335.bin" ContentType="application/vnd.ms-office.activeX"/>
  <Override PartName="/xl/activeX/activeX1521.bin" ContentType="application/vnd.ms-office.activeX"/>
  <Override PartName="/xl/activeX/activeX1566.xml" ContentType="application/vnd.ms-office.activeX+xml"/>
  <Override PartName="/xl/activeX/activeX1752.xml" ContentType="application/vnd.ms-office.activeX+xml"/>
  <Override PartName="/xl/worksheets/sheet23.xml" ContentType="application/vnd.openxmlformats-officedocument.spreadsheetml.worksheet+xml"/>
  <Override PartName="/xl/activeX/activeX136.xml" ContentType="application/vnd.ms-office.activeX+xml"/>
  <Override PartName="/xl/activeX/activeX628.xml" ContentType="application/vnd.ms-office.activeX+xml"/>
  <Override PartName="/xl/activeX/activeX814.xml" ContentType="application/vnd.ms-office.activeX+xml"/>
  <Override PartName="/xl/activeX/activeX1260.xml" ContentType="application/vnd.ms-office.activeX+xml"/>
  <Override PartName="/xl/activeX/activeX1691.bin" ContentType="application/vnd.ms-office.activeX"/>
  <Override PartName="/xl/activeX/activeX322.xml" ContentType="application/vnd.ms-office.activeX+xml"/>
  <Override PartName="/xl/activeX/activeX567.bin" ContentType="application/vnd.ms-office.activeX"/>
  <Override PartName="/xl/activeX/activeX753.bin" ContentType="application/vnd.ms-office.activeX"/>
  <Override PartName="/xl/activeX/activeX798.xml" ContentType="application/vnd.ms-office.activeX+xml"/>
  <Override PartName="/xl/activeX/activeX984.xml" ContentType="application/vnd.ms-office.activeX+xml"/>
  <Override PartName="/xl/activeX/activeX1005.xml" ContentType="application/vnd.ms-office.activeX+xml"/>
  <Override PartName="/xl/activeX/activeX1436.bin" ContentType="application/vnd.ms-office.activeX"/>
  <Override PartName="/xl/activeX/activeX1667.xml" ContentType="application/vnd.ms-office.activeX+xml"/>
  <Override PartName="/xl/activeX/activeX43.xml" ContentType="application/vnd.ms-office.activeX+xml"/>
  <Override PartName="/xl/activeX/activeX261.bin" ContentType="application/vnd.ms-office.activeX"/>
  <Override PartName="/xl/activeX/activeX492.xml" ContentType="application/vnd.ms-office.activeX+xml"/>
  <Override PartName="/xl/activeX/activeX729.xml" ContentType="application/vnd.ms-office.activeX+xml"/>
  <Override PartName="/xl/activeX/activeX1175.xml" ContentType="application/vnd.ms-office.activeX+xml"/>
  <Override PartName="/xl/activeX/activeX1622.bin" ContentType="application/vnd.ms-office.activeX"/>
  <Override PartName="/xl/activeX/activeX1853.xml" ContentType="application/vnd.ms-office.activeX+xml"/>
  <Override PartName="/xl/activeX/activeX237.xml" ContentType="application/vnd.ms-office.activeX+xml"/>
  <Override PartName="/xl/activeX/activeX668.bin" ContentType="application/vnd.ms-office.activeX"/>
  <Override PartName="/xl/activeX/activeX899.xml" ContentType="application/vnd.ms-office.activeX+xml"/>
  <Override PartName="/xl/activeX/activeX915.xml" ContentType="application/vnd.ms-office.activeX+xml"/>
  <Override PartName="/xl/activeX/activeX1130.bin" ContentType="application/vnd.ms-office.activeX"/>
  <Override PartName="/xl/activeX/activeX1361.xml" ContentType="application/vnd.ms-office.activeX+xml"/>
  <Override PartName="/xl/activeX/activeX1792.bin" ContentType="application/vnd.ms-office.activeX"/>
  <Override PartName="/xl/activeX/activeX176.bin" ContentType="application/vnd.ms-office.activeX"/>
  <Override PartName="/xl/activeX/activeX423.xml" ContentType="application/vnd.ms-office.activeX+xml"/>
  <Override PartName="/xl/activeX/activeX854.bin" ContentType="application/vnd.ms-office.activeX"/>
  <Override PartName="/xl/activeX/activeX1106.xml" ContentType="application/vnd.ms-office.activeX+xml"/>
  <Override PartName="/xl/activeX/activeX1537.bin" ContentType="application/vnd.ms-office.activeX"/>
  <Override PartName="/xl/activeX/activeX1768.xml" ContentType="application/vnd.ms-office.activeX+xml"/>
  <Override PartName="/xl/activeX/activeX362.bin" ContentType="application/vnd.ms-office.activeX"/>
  <Override PartName="/xl/activeX/activeX593.xml" ContentType="application/vnd.ms-office.activeX+xml"/>
  <Override PartName="/xl/activeX/activeX1045.bin" ContentType="application/vnd.ms-office.activeX"/>
  <Override PartName="/xl/activeX/activeX1231.bin" ContentType="application/vnd.ms-office.activeX"/>
  <Override PartName="/xl/activeX/activeX1276.xml" ContentType="application/vnd.ms-office.activeX+xml"/>
  <Override PartName="/xl/activeX/activeX1462.xml" ContentType="application/vnd.ms-office.activeX+xml"/>
  <Override PartName="/xl/activeX/activeX1723.bin" ContentType="application/vnd.ms-office.activeX"/>
  <Override PartName="/xl/activeX/activeX83.bin" ContentType="application/vnd.ms-office.activeX"/>
  <Override PartName="/xl/activeX/activeX107.bin" ContentType="application/vnd.ms-office.activeX"/>
  <Override PartName="/xl/activeX/activeX338.xml" ContentType="application/vnd.ms-office.activeX+xml"/>
  <Override PartName="/xl/activeX/activeX524.xml" ContentType="application/vnd.ms-office.activeX+xml"/>
  <Override PartName="/xl/activeX/activeX769.bin" ContentType="application/vnd.ms-office.activeX"/>
  <Override PartName="/xl/activeX/activeX1207.xml" ContentType="application/vnd.ms-office.activeX+xml"/>
  <Override PartName="/xl/activeX/activeX59.xml" ContentType="application/vnd.ms-office.activeX+xml"/>
  <Override PartName="/xl/activeX/activeX277.bin" ContentType="application/vnd.ms-office.activeX"/>
  <Override PartName="/xl/activeX/activeX710.xml" ContentType="application/vnd.ms-office.activeX+xml"/>
  <Override PartName="/xl/activeX/activeX955.bin" ContentType="application/vnd.ms-office.activeX"/>
  <Override PartName="/xl/activeX/activeX1146.bin" ContentType="application/vnd.ms-office.activeX"/>
  <Override PartName="/xl/activeX/activeX1377.xml" ContentType="application/vnd.ms-office.activeX+xml"/>
  <Override PartName="/xl/activeX/activeX1638.bin" ContentType="application/vnd.ms-office.activeX"/>
  <Override PartName="/xl/activeX/activeX1824.bin" ContentType="application/vnd.ms-office.activeX"/>
  <Override PartName="/xl/activeX/activeX1869.xml" ContentType="application/vnd.ms-office.activeX+xml"/>
  <Override PartName="/xl/activeX/activeX14.bin" ContentType="application/vnd.ms-office.activeX"/>
  <Override PartName="/xl/activeX/activeX208.bin" ContentType="application/vnd.ms-office.activeX"/>
  <Override PartName="/xl/activeX/activeX463.bin" ContentType="application/vnd.ms-office.activeX"/>
  <Override PartName="/xl/activeX/activeX694.xml" ContentType="application/vnd.ms-office.activeX+xml"/>
  <Override PartName="/xl/activeX/activeX880.xml" ContentType="application/vnd.ms-office.activeX+xml"/>
  <Override PartName="/xl/activeX/activeX1332.bin" ContentType="application/vnd.ms-office.activeX"/>
  <Override PartName="/xl/activeX/activeX1563.xml" ContentType="application/vnd.ms-office.activeX+xml"/>
  <Override PartName="/xl/worksheets/sheet20.xml" ContentType="application/vnd.openxmlformats-officedocument.spreadsheetml.worksheet+xml"/>
  <Override PartName="/xl/activeX/activeX439.xml" ContentType="application/vnd.ms-office.activeX+xml"/>
  <Override PartName="/xl/activeX/activeX625.xml" ContentType="application/vnd.ms-office.activeX+xml"/>
  <Override PartName="/xl/activeX/activeX1071.xml" ContentType="application/vnd.ms-office.activeX+xml"/>
  <Override PartName="/xl/activeX/activeX1308.xml" ContentType="application/vnd.ms-office.activeX+xml"/>
  <Override PartName="/xl/activeX/activeX1739.bin" ContentType="application/vnd.ms-office.activeX"/>
  <Override PartName="/xl/activeX/activeX133.xml" ContentType="application/vnd.ms-office.activeX+xml"/>
  <Override PartName="/xl/activeX/activeX378.bin" ContentType="application/vnd.ms-office.activeX"/>
  <Override PartName="/xl/activeX/activeX564.bin" ContentType="application/vnd.ms-office.activeX"/>
  <Override PartName="/xl/activeX/activeX795.xml" ContentType="application/vnd.ms-office.activeX+xml"/>
  <Override PartName="/xl/activeX/activeX811.xml" ContentType="application/vnd.ms-office.activeX+xml"/>
  <Override PartName="/xl/activeX/activeX1002.xml" ContentType="application/vnd.ms-office.activeX+xml"/>
  <Override PartName="/xl/activeX/activeX1247.bin" ContentType="application/vnd.ms-office.activeX"/>
  <Override PartName="/xl/activeX/activeX1478.xml" ContentType="application/vnd.ms-office.activeX+xml"/>
  <Override PartName="/xl/activeX/activeX99.bin" ContentType="application/vnd.ms-office.activeX"/>
  <Override PartName="/xl/activeX/activeX309.bin" ContentType="application/vnd.ms-office.activeX"/>
  <Override PartName="/xl/activeX/activeX750.bin" ContentType="application/vnd.ms-office.activeX"/>
  <Override PartName="/xl/activeX/activeX981.xml" ContentType="application/vnd.ms-office.activeX+xml"/>
  <Override PartName="/xl/activeX/activeX1172.xml" ContentType="application/vnd.ms-office.activeX+xml"/>
  <Override PartName="/xl/activeX/activeX1433.bin" ContentType="application/vnd.ms-office.activeX"/>
  <Override PartName="/xl/activeX/activeX1664.xml" ContentType="application/vnd.ms-office.activeX+xml"/>
  <Override PartName="/xl/activeX/activeX1850.xml" ContentType="application/vnd.ms-office.activeX+xml"/>
  <Override PartName="/xl/activeX/activeX40.xml" ContentType="application/vnd.ms-office.activeX+xml"/>
  <Override PartName="/xl/activeX/activeX479.bin" ContentType="application/vnd.ms-office.activeX"/>
  <Override PartName="/xl/activeX/activeX726.xml" ContentType="application/vnd.ms-office.activeX+xml"/>
  <Override PartName="/xl/activeX/activeX912.xml" ContentType="application/vnd.ms-office.activeX+xml"/>
  <Override PartName="/xl/activeX/activeX1409.xml" ContentType="application/vnd.ms-office.activeX+xml"/>
  <Override PartName="/xl/activeX/activeX234.xml" ContentType="application/vnd.ms-office.activeX+xml"/>
  <Override PartName="/xl/activeX/activeX420.xml" ContentType="application/vnd.ms-office.activeX+xml"/>
  <Override PartName="/xl/activeX/activeX665.bin" ContentType="application/vnd.ms-office.activeX"/>
  <Override PartName="/xl/activeX/activeX851.bin" ContentType="application/vnd.ms-office.activeX"/>
  <Override PartName="/xl/activeX/activeX896.xml" ContentType="application/vnd.ms-office.activeX+xml"/>
  <Override PartName="/xl/activeX/activeX1103.xml" ContentType="application/vnd.ms-office.activeX+xml"/>
  <Override PartName="/xl/activeX/activeX1348.bin" ContentType="application/vnd.ms-office.activeX"/>
  <Override PartName="/xl/activeX/activeX1534.bin" ContentType="application/vnd.ms-office.activeX"/>
  <Override PartName="/xl/activeX/activeX1579.xml" ContentType="application/vnd.ms-office.activeX+xml"/>
  <Override PartName="/xl/activeX/activeX1765.xml" ContentType="application/vnd.ms-office.activeX+xml"/>
  <Override PartName="/xl/activeX/activeX173.bin" ContentType="application/vnd.ms-office.activeX"/>
  <Override PartName="/xl/activeX/activeX590.xml" ContentType="application/vnd.ms-office.activeX+xml"/>
  <Override PartName="/xl/activeX/activeX827.xml" ContentType="application/vnd.ms-office.activeX+xml"/>
  <Override PartName="/xl/activeX/activeX1042.bin" ContentType="application/vnd.ms-office.activeX"/>
  <Override PartName="/xl/activeX/activeX1087.xml" ContentType="application/vnd.ms-office.activeX+xml"/>
  <Override PartName="/xl/activeX/activeX1273.xml" ContentType="application/vnd.ms-office.activeX+xml"/>
  <Override PartName="/xl/activeX/activeX1720.bin" ContentType="application/vnd.ms-office.activeX"/>
  <Override PartName="/xl/activeX/activeX104.bin" ContentType="application/vnd.ms-office.activeX"/>
  <Override PartName="/xl/activeX/activeX149.xml" ContentType="application/vnd.ms-office.activeX+xml"/>
  <Override PartName="/xl/activeX/activeX335.xml" ContentType="application/vnd.ms-office.activeX+xml"/>
  <Override PartName="/xl/activeX/activeX1018.xml" ContentType="application/vnd.ms-office.activeX+xml"/>
  <Override PartName="/xl/activeX/activeX80.bin" ContentType="application/vnd.ms-office.activeX"/>
  <Override PartName="/xl/activeX/activeX274.bin" ContentType="application/vnd.ms-office.activeX"/>
  <Override PartName="/xl/activeX/activeX521.xml" ContentType="application/vnd.ms-office.activeX+xml"/>
  <Override PartName="/xl/activeX/activeX766.bin" ContentType="application/vnd.ms-office.activeX"/>
  <Override PartName="/xl/activeX/activeX952.bin" ContentType="application/vnd.ms-office.activeX"/>
  <Override PartName="/xl/activeX/activeX997.xml" ContentType="application/vnd.ms-office.activeX+xml"/>
  <Override PartName="/xl/activeX/activeX1188.xml" ContentType="application/vnd.ms-office.activeX+xml"/>
  <Override PartName="/xl/activeX/activeX1204.xml" ContentType="application/vnd.ms-office.activeX+xml"/>
  <Override PartName="/xl/activeX/activeX1449.bin" ContentType="application/vnd.ms-office.activeX"/>
  <Override PartName="/xl/activeX/activeX1635.bin" ContentType="application/vnd.ms-office.activeX"/>
  <Override PartName="/xl/activeX/activeX1866.xml" ContentType="application/vnd.ms-office.activeX+xml"/>
  <Override PartName="/xl/activeX/activeX11.bin" ContentType="application/vnd.ms-office.activeX"/>
  <Override PartName="/xl/activeX/activeX56.xml" ContentType="application/vnd.ms-office.activeX+xml"/>
  <Override PartName="/xl/activeX/activeX460.bin" ContentType="application/vnd.ms-office.activeX"/>
  <Override PartName="/xl/activeX/activeX691.xml" ContentType="application/vnd.ms-office.activeX+xml"/>
  <Override PartName="/xl/activeX/activeX928.xml" ContentType="application/vnd.ms-office.activeX+xml"/>
  <Override PartName="/xl/activeX/activeX1143.bin" ContentType="application/vnd.ms-office.activeX"/>
  <Override PartName="/xl/activeX/activeX1374.xml" ContentType="application/vnd.ms-office.activeX+xml"/>
  <Override PartName="/xl/activeX/activeX1560.xml" ContentType="application/vnd.ms-office.activeX+xml"/>
  <Override PartName="/xl/activeX/activeX1821.bin" ContentType="application/vnd.ms-office.activeX"/>
  <Override PartName="/xl/activeX/activeX205.bin" ContentType="application/vnd.ms-office.activeX"/>
  <Override PartName="/xl/activeX/activeX436.xml" ContentType="application/vnd.ms-office.activeX+xml"/>
  <Override PartName="/xl/activeX/activeX622.xml" ContentType="application/vnd.ms-office.activeX+xml"/>
  <Override PartName="/xl/activeX/activeX867.bin" ContentType="application/vnd.ms-office.activeX"/>
  <Override PartName="/xl/activeX/activeX1119.xml" ContentType="application/vnd.ms-office.activeX+xml"/>
  <Override PartName="/xl/activeX/activeX1305.xml" ContentType="application/vnd.ms-office.activeX+xml"/>
  <Override PartName="/xl/activeX/activeX130.xml" ContentType="application/vnd.ms-office.activeX+xml"/>
  <Override PartName="/xl/activeX/activeX189.bin" ContentType="application/vnd.ms-office.activeX"/>
  <Override PartName="/xl/activeX/activeX375.bin" ContentType="application/vnd.ms-office.activeX"/>
  <Override PartName="/xl/activeX/activeX1058.bin" ContentType="application/vnd.ms-office.activeX"/>
  <Override PartName="/xl/activeX/activeX1289.xml" ContentType="application/vnd.ms-office.activeX+xml"/>
  <Override PartName="/xl/activeX/activeX1736.bin" ContentType="application/vnd.ms-office.activeX"/>
  <Override PartName="/xl/activeX/activeX561.bin" ContentType="application/vnd.ms-office.activeX"/>
  <Override PartName="/xl/activeX/activeX792.xml" ContentType="application/vnd.ms-office.activeX+xml"/>
  <Override PartName="/xl/activeX/activeX1244.bin" ContentType="application/vnd.ms-office.activeX"/>
  <Override PartName="/xl/activeX/activeX1430.bin" ContentType="application/vnd.ms-office.activeX"/>
  <Override PartName="/xl/activeX/activeX1475.xml" ContentType="application/vnd.ms-office.activeX+xml"/>
  <Override PartName="/xl/activeX/activeX1661.xml" ContentType="application/vnd.ms-office.activeX+xml"/>
  <Override PartName="/xl/activeX/activeX96.bin" ContentType="application/vnd.ms-office.activeX"/>
  <Override PartName="/xl/activeX/activeX306.bin" ContentType="application/vnd.ms-office.activeX"/>
  <Override PartName="/xl/activeX/activeX537.xml" ContentType="application/vnd.ms-office.activeX+xml"/>
  <Override PartName="/xl/activeX/activeX723.xml" ContentType="application/vnd.ms-office.activeX+xml"/>
  <Override PartName="/xl/activeX/activeX968.bin" ContentType="application/vnd.ms-office.activeX"/>
  <Override PartName="/xl/activeX/activeX1406.xml" ContentType="application/vnd.ms-office.activeX+xml"/>
  <Override PartName="/xl/activeX/activeX1837.bin" ContentType="application/vnd.ms-office.activeX"/>
  <Override PartName="/xl/activeX/activeX27.bin" ContentType="application/vnd.ms-office.activeX"/>
  <Override PartName="/xl/activeX/activeX231.xml" ContentType="application/vnd.ms-office.activeX+xml"/>
  <Override PartName="/xl/activeX/activeX476.bin" ContentType="application/vnd.ms-office.activeX"/>
  <Override PartName="/xl/activeX/activeX662.bin" ContentType="application/vnd.ms-office.activeX"/>
  <Override PartName="/xl/activeX/activeX893.xml" ContentType="application/vnd.ms-office.activeX+xml"/>
  <Override PartName="/xl/activeX/activeX1100.xml" ContentType="application/vnd.ms-office.activeX+xml"/>
  <Override PartName="/xl/activeX/activeX1159.bin" ContentType="application/vnd.ms-office.activeX"/>
  <Override PartName="/xl/activeX/activeX1345.bin" ContentType="application/vnd.ms-office.activeX"/>
  <Override PartName="/xl/activeX/activeX1576.xml" ContentType="application/vnd.ms-office.activeX+xml"/>
  <Override PartName="/xl/activeX/activeX170.bin" ContentType="application/vnd.ms-office.activeX"/>
  <Override PartName="/xl/activeX/activeX407.bin" ContentType="application/vnd.ms-office.activeX"/>
  <Override PartName="/xl/activeX/activeX638.xml" ContentType="application/vnd.ms-office.activeX+xml"/>
  <Override PartName="/xl/activeX/activeX1084.xml" ContentType="application/vnd.ms-office.activeX+xml"/>
  <Override PartName="/xl/activeX/activeX1531.bin" ContentType="application/vnd.ms-office.activeX"/>
  <Override PartName="/xl/activeX/activeX1762.xml" ContentType="application/vnd.ms-office.activeX+xml"/>
  <Override PartName="/xl/worksheets/sheet9.xml" ContentType="application/vnd.openxmlformats-officedocument.spreadsheetml.worksheet+xml"/>
  <Override PartName="/xl/activeX/activeX146.xml" ContentType="application/vnd.ms-office.activeX+xml"/>
  <Override PartName="/xl/activeX/activeX824.xml" ContentType="application/vnd.ms-office.activeX+xml"/>
  <Override PartName="/xl/activeX/activeX1270.xml" ContentType="application/vnd.ms-office.activeX+xml"/>
  <Override PartName="/xl/activeX/activeX1507.xml" ContentType="application/vnd.ms-office.activeX+xml"/>
  <Override PartName="/xl/activeX/activeX101.bin" ContentType="application/vnd.ms-office.activeX"/>
  <Override PartName="/xl/activeX/activeX332.xml" ContentType="application/vnd.ms-office.activeX+xml"/>
  <Override PartName="/xl/activeX/activeX577.bin" ContentType="application/vnd.ms-office.activeX"/>
  <Override PartName="/xl/activeX/activeX763.bin" ContentType="application/vnd.ms-office.activeX"/>
  <Override PartName="/xl/activeX/activeX994.xml" ContentType="application/vnd.ms-office.activeX+xml"/>
  <Override PartName="/xl/activeX/activeX1015.xml" ContentType="application/vnd.ms-office.activeX+xml"/>
  <Override PartName="/xl/activeX/activeX1201.xml" ContentType="application/vnd.ms-office.activeX+xml"/>
  <Override PartName="/xl/activeX/activeX1446.bin" ContentType="application/vnd.ms-office.activeX"/>
  <Override PartName="/xl/activeX/activeX1677.xml" ContentType="application/vnd.ms-office.activeX+xml"/>
  <Override PartName="/xl/activeX/activeX53.xml" ContentType="application/vnd.ms-office.activeX+xml"/>
  <Override PartName="/xl/activeX/activeX271.bin" ContentType="application/vnd.ms-office.activeX"/>
  <Override PartName="/xl/activeX/activeX508.bin" ContentType="application/vnd.ms-office.activeX"/>
  <Override PartName="/xl/activeX/activeX739.xml" ContentType="application/vnd.ms-office.activeX+xml"/>
  <Override PartName="/xl/activeX/activeX1140.bin" ContentType="application/vnd.ms-office.activeX"/>
  <Override PartName="/xl/activeX/activeX1185.xml" ContentType="application/vnd.ms-office.activeX+xml"/>
  <Override PartName="/xl/activeX/activeX1371.xml" ContentType="application/vnd.ms-office.activeX+xml"/>
  <Override PartName="/xl/activeX/activeX1608.xml" ContentType="application/vnd.ms-office.activeX+xml"/>
  <Override PartName="/xl/activeX/activeX1632.bin" ContentType="application/vnd.ms-office.activeX"/>
  <Override PartName="/xl/activeX/activeX1863.xml" ContentType="application/vnd.ms-office.activeX+xml"/>
  <Override PartName="/xl/activeX/activeX202.bin" ContentType="application/vnd.ms-office.activeX"/>
  <Override PartName="/xl/activeX/activeX247.xml" ContentType="application/vnd.ms-office.activeX+xml"/>
  <Override PartName="/xl/activeX/activeX433.xml" ContentType="application/vnd.ms-office.activeX+xml"/>
  <Override PartName="/xl/activeX/activeX678.bin" ContentType="application/vnd.ms-office.activeX"/>
  <Override PartName="/xl/activeX/activeX925.xml" ContentType="application/vnd.ms-office.activeX+xml"/>
  <Override PartName="/xl/activeX/activeX1116.xml" ContentType="application/vnd.ms-office.activeX+xml"/>
  <Override PartName="/xl/activeX/activeX186.bin" ContentType="application/vnd.ms-office.activeX"/>
  <Override PartName="/xl/activeX/activeX864.bin" ContentType="application/vnd.ms-office.activeX"/>
  <Override PartName="/xl/activeX/activeX1055.bin" ContentType="application/vnd.ms-office.activeX"/>
  <Override PartName="/xl/activeX/activeX1286.xml" ContentType="application/vnd.ms-office.activeX+xml"/>
  <Override PartName="/xl/activeX/activeX1302.xml" ContentType="application/vnd.ms-office.activeX+xml"/>
  <Override PartName="/xl/activeX/activeX1547.bin" ContentType="application/vnd.ms-office.activeX"/>
  <Override PartName="/xl/activeX/activeX1733.bin" ContentType="application/vnd.ms-office.activeX"/>
  <Override PartName="/xl/activeX/activeX1778.xml" ContentType="application/vnd.ms-office.activeX+xml"/>
  <Override PartName="/xl/activeX/activeX372.bin" ContentType="application/vnd.ms-office.activeX"/>
  <Override PartName="/xl/activeX/activeX609.bin" ContentType="application/vnd.ms-office.activeX"/>
  <Override PartName="/xl/activeX/activeX1241.bin" ContentType="application/vnd.ms-office.activeX"/>
  <Override PartName="/xl/activeX/activeX1472.xml" ContentType="application/vnd.ms-office.activeX+xml"/>
  <Override PartName="/xl/activeX/activeX1709.xml" ContentType="application/vnd.ms-office.activeX+xml"/>
  <Override PartName="/xl/activeX/activeX93.bin" ContentType="application/vnd.ms-office.activeX"/>
  <Override PartName="/xl/activeX/activeX117.bin" ContentType="application/vnd.ms-office.activeX"/>
  <Override PartName="/xl/activeX/activeX303.bin" ContentType="application/vnd.ms-office.activeX"/>
  <Override PartName="/xl/activeX/activeX348.xml" ContentType="application/vnd.ms-office.activeX+xml"/>
  <Override PartName="/xl/activeX/activeX534.xml" ContentType="application/vnd.ms-office.activeX+xml"/>
  <Override PartName="/xl/activeX/activeX779.bin" ContentType="application/vnd.ms-office.activeX"/>
  <Override PartName="/xl/activeX/activeX965.bin" ContentType="application/vnd.ms-office.activeX"/>
  <Override PartName="/xl/activeX/activeX1217.xml" ContentType="application/vnd.ms-office.activeX+xml"/>
  <Override PartName="/xl/activeX/activeX1648.bin" ContentType="application/vnd.ms-office.activeX"/>
  <Override PartName="/xl/activeX/activeX69.xml" ContentType="application/vnd.ms-office.activeX+xml"/>
  <Override PartName="/xl/activeX/activeX287.bin" ContentType="application/vnd.ms-office.activeX"/>
  <Override PartName="/xl/activeX/activeX473.bin" ContentType="application/vnd.ms-office.activeX"/>
  <Override PartName="/xl/activeX/activeX720.xml" ContentType="application/vnd.ms-office.activeX+xml"/>
  <Override PartName="/xl/activeX/activeX1156.bin" ContentType="application/vnd.ms-office.activeX"/>
  <Override PartName="/xl/activeX/activeX1387.xml" ContentType="application/vnd.ms-office.activeX+xml"/>
  <Override PartName="/xl/activeX/activeX1403.xml" ContentType="application/vnd.ms-office.activeX+xml"/>
  <Override PartName="/xl/activeX/activeX1834.bin" ContentType="application/vnd.ms-office.activeX"/>
  <Override PartName="/xl/activeX/activeX24.bin" ContentType="application/vnd.ms-office.activeX"/>
  <Override PartName="/xl/activeX/activeX218.bin" ContentType="application/vnd.ms-office.activeX"/>
  <Override PartName="/xl/activeX/activeX449.xml" ContentType="application/vnd.ms-office.activeX+xml"/>
  <Override PartName="/xl/activeX/activeX890.xml" ContentType="application/vnd.ms-office.activeX+xml"/>
  <Override PartName="/xl/activeX/activeX1342.bin" ContentType="application/vnd.ms-office.activeX"/>
  <Override PartName="/xl/activeX/activeX1573.xml" ContentType="application/vnd.ms-office.activeX+xml"/>
  <Override PartName="/xl/worksheets/sheet6.xml" ContentType="application/vnd.openxmlformats-officedocument.spreadsheetml.worksheet+xml"/>
  <Override PartName="/xl/worksheets/sheet30.xml" ContentType="application/vnd.openxmlformats-officedocument.spreadsheetml.worksheet+xml"/>
  <Override PartName="/xl/activeX/activeX388.bin" ContentType="application/vnd.ms-office.activeX"/>
  <Override PartName="/xl/activeX/activeX404.bin" ContentType="application/vnd.ms-office.activeX"/>
  <Override PartName="/xl/activeX/activeX635.xml" ContentType="application/vnd.ms-office.activeX+xml"/>
  <Override PartName="/xl/activeX/activeX821.xml" ContentType="application/vnd.ms-office.activeX+xml"/>
  <Override PartName="/xl/activeX/activeX1081.xml" ContentType="application/vnd.ms-office.activeX+xml"/>
  <Override PartName="/xl/activeX/activeX1318.xml" ContentType="application/vnd.ms-office.activeX+xml"/>
  <Override PartName="/xl/activeX/activeX1504.xml" ContentType="application/vnd.ms-office.activeX+xml"/>
  <Override PartName="/xl/activeX/activeX1749.bin" ContentType="application/vnd.ms-office.activeX"/>
  <Override PartName="/xl/activeX/activeX143.xml" ContentType="application/vnd.ms-office.activeX+xml"/>
  <Override PartName="/xl/activeX/activeX574.bin" ContentType="application/vnd.ms-office.activeX"/>
  <Override PartName="/xl/activeX/activeX760.bin" ContentType="application/vnd.ms-office.activeX"/>
  <Override PartName="/xl/activeX/activeX991.xml" ContentType="application/vnd.ms-office.activeX+xml"/>
  <Override PartName="/xl/activeX/activeX1012.xml" ContentType="application/vnd.ms-office.activeX+xml"/>
  <Override PartName="/xl/activeX/activeX1257.bin" ContentType="application/vnd.ms-office.activeX"/>
  <Override PartName="/xl/activeX/activeX1443.bin" ContentType="application/vnd.ms-office.activeX"/>
  <Override PartName="/xl/activeX/activeX1488.xml" ContentType="application/vnd.ms-office.activeX+xml"/>
  <Override PartName="/xl/activeX/activeX1674.xml" ContentType="application/vnd.ms-office.activeX+xml"/>
  <Override PartName="/xl/activeX/activeX319.bin" ContentType="application/vnd.ms-office.activeX"/>
  <Override PartName="/xl/activeX/activeX505.bin" ContentType="application/vnd.ms-office.activeX"/>
  <Override PartName="/xl/activeX/activeX736.xml" ContentType="application/vnd.ms-office.activeX+xml"/>
  <Override PartName="/xl/activeX/activeX1182.xml" ContentType="application/vnd.ms-office.activeX+xml"/>
  <Override PartName="/xl/activeX/activeX1419.xml" ContentType="application/vnd.ms-office.activeX+xml"/>
  <Override PartName="/xl/activeX/activeX1860.xml" ContentType="application/vnd.ms-office.activeX+xml"/>
  <Override PartName="/xl/activeX/activeX50.xml" ContentType="application/vnd.ms-office.activeX+xml"/>
  <Override PartName="/xl/activeX/activeX244.xml" ContentType="application/vnd.ms-office.activeX+xml"/>
  <Override PartName="/xl/activeX/activeX489.bin" ContentType="application/vnd.ms-office.activeX"/>
  <Override PartName="/xl/activeX/activeX922.xml" ContentType="application/vnd.ms-office.activeX+xml"/>
  <Override PartName="/xl/activeX/activeX1605.xml" ContentType="application/vnd.ms-office.activeX+xml"/>
  <Override PartName="/xl/activeX/activeX183.bin" ContentType="application/vnd.ms-office.activeX"/>
  <Override PartName="/xl/activeX/activeX430.xml" ContentType="application/vnd.ms-office.activeX+xml"/>
  <Override PartName="/xl/activeX/activeX675.bin" ContentType="application/vnd.ms-office.activeX"/>
  <Override PartName="/xl/activeX/activeX861.bin" ContentType="application/vnd.ms-office.activeX"/>
  <Override PartName="/xl/activeX/activeX1097.xml" ContentType="application/vnd.ms-office.activeX+xml"/>
  <Override PartName="/xl/activeX/activeX1113.xml" ContentType="application/vnd.ms-office.activeX+xml"/>
  <Override PartName="/xl/activeX/activeX1358.bin" ContentType="application/vnd.ms-office.activeX"/>
  <Override PartName="/xl/activeX/activeX1544.bin" ContentType="application/vnd.ms-office.activeX"/>
  <Override PartName="/xl/activeX/activeX1589.xml" ContentType="application/vnd.ms-office.activeX+xml"/>
  <Override PartName="/xl/activeX/activeX1775.xml" ContentType="application/vnd.ms-office.activeX+xml"/>
  <Override PartName="/xl/activeX/activeX159.xml" ContentType="application/vnd.ms-office.activeX+xml"/>
  <Override PartName="/xl/activeX/activeX606.bin" ContentType="application/vnd.ms-office.activeX"/>
  <Override PartName="/xl/activeX/activeX837.xml" ContentType="application/vnd.ms-office.activeX+xml"/>
  <Override PartName="/xl/activeX/activeX1052.bin" ContentType="application/vnd.ms-office.activeX"/>
  <Override PartName="/xl/activeX/activeX1283.xml" ContentType="application/vnd.ms-office.activeX+xml"/>
  <Override PartName="/xl/activeX/activeX1730.bin" ContentType="application/vnd.ms-office.activeX"/>
  <Override PartName="/xl/activeX/activeX90.bin" ContentType="application/vnd.ms-office.activeX"/>
  <Override PartName="/xl/activeX/activeX114.bin" ContentType="application/vnd.ms-office.activeX"/>
  <Override PartName="/xl/activeX/activeX300.bin" ContentType="application/vnd.ms-office.activeX"/>
  <Override PartName="/xl/activeX/activeX345.xml" ContentType="application/vnd.ms-office.activeX+xml"/>
  <Override PartName="/xl/activeX/activeX776.bin" ContentType="application/vnd.ms-office.activeX"/>
  <Override PartName="/xl/activeX/activeX1028.xml" ContentType="application/vnd.ms-office.activeX+xml"/>
  <Override PartName="/xl/activeX/activeX1214.xml" ContentType="application/vnd.ms-office.activeX+xml"/>
  <Override PartName="/xl/activeX/activeX1459.bin" ContentType="application/vnd.ms-office.activeX"/>
  <Override PartName="/xl/activeX/activeX1706.xml" ContentType="application/vnd.ms-office.activeX+xml"/>
  <Override PartName="/xl/activeX/activeX66.xml" ContentType="application/vnd.ms-office.activeX+xml"/>
  <Override PartName="/xl/activeX/activeX284.bin" ContentType="application/vnd.ms-office.activeX"/>
  <Override PartName="/xl/activeX/activeX531.xml" ContentType="application/vnd.ms-office.activeX+xml"/>
  <Override PartName="/xl/activeX/activeX962.bin" ContentType="application/vnd.ms-office.activeX"/>
  <Override PartName="/xl/activeX/activeX1198.xml" ContentType="application/vnd.ms-office.activeX+xml"/>
  <Override PartName="/xl/activeX/activeX1400.xml" ContentType="application/vnd.ms-office.activeX+xml"/>
  <Override PartName="/xl/activeX/activeX1645.bin" ContentType="application/vnd.ms-office.activeX"/>
  <Override PartName="/xl/activeX/activeX1831.bin" ContentType="application/vnd.ms-office.activeX"/>
  <Override PartName="/xl/activeX/activeX1876.xml" ContentType="application/vnd.ms-office.activeX+xml"/>
  <Override PartName="/xl/activeX/activeX21.bin" ContentType="application/vnd.ms-office.activeX"/>
  <Override PartName="/xl/activeX/activeX470.bin" ContentType="application/vnd.ms-office.activeX"/>
  <Override PartName="/xl/activeX/activeX707.bin" ContentType="application/vnd.ms-office.activeX"/>
  <Override PartName="/xl/activeX/activeX938.xml" ContentType="application/vnd.ms-office.activeX+xml"/>
  <Override PartName="/xl/activeX/activeX1153.bin" ContentType="application/vnd.ms-office.activeX"/>
  <Override PartName="/xl/activeX/activeX1384.xml" ContentType="application/vnd.ms-office.activeX+xml"/>
  <Override PartName="/xl/activeX/activeX1570.xml" ContentType="application/vnd.ms-office.activeX+xml"/>
  <Override PartName="/xl/activeX/activeX1807.xml" ContentType="application/vnd.ms-office.activeX+xml"/>
  <Override PartName="/xl/activeX/activeX199.bin" ContentType="application/vnd.ms-office.activeX"/>
  <Override PartName="/xl/activeX/activeX215.bin" ContentType="application/vnd.ms-office.activeX"/>
  <Override PartName="/xl/activeX/activeX401.bin" ContentType="application/vnd.ms-office.activeX"/>
  <Override PartName="/xl/activeX/activeX446.xml" ContentType="application/vnd.ms-office.activeX+xml"/>
  <Override PartName="/xl/activeX/activeX632.xml" ContentType="application/vnd.ms-office.activeX+xml"/>
  <Override PartName="/xl/activeX/activeX877.bin" ContentType="application/vnd.ms-office.activeX"/>
  <Override PartName="/xl/activeX/activeX1129.xml" ContentType="application/vnd.ms-office.activeX+xml"/>
  <Override PartName="/xl/activeX/activeX1315.xml" ContentType="application/vnd.ms-office.activeX+xml"/>
  <Override PartName="/xl/activeX/activeX1746.bin" ContentType="application/vnd.ms-office.activeX"/>
  <Override PartName="/xl/worksheets/sheet3.xml" ContentType="application/vnd.openxmlformats-officedocument.spreadsheetml.worksheet+xml"/>
  <Override PartName="/xl/activeX/activeX140.xml" ContentType="application/vnd.ms-office.activeX+xml"/>
  <Override PartName="/xl/activeX/activeX385.bin" ContentType="application/vnd.ms-office.activeX"/>
  <Override PartName="/xl/activeX/activeX571.bin" ContentType="application/vnd.ms-office.activeX"/>
  <Override PartName="/xl/activeX/activeX1068.bin" ContentType="application/vnd.ms-office.activeX"/>
  <Override PartName="/xl/activeX/activeX1254.bin" ContentType="application/vnd.ms-office.activeX"/>
  <Override PartName="/xl/activeX/activeX1299.xml" ContentType="application/vnd.ms-office.activeX+xml"/>
  <Override PartName="/xl/activeX/activeX1485.xml" ContentType="application/vnd.ms-office.activeX+xml"/>
  <Override PartName="/xl/activeX/activeX1501.xml" ContentType="application/vnd.ms-office.activeX+xml"/>
  <Override PartName="/xl/activeX/activeX9.bin" ContentType="application/vnd.ms-office.activeX"/>
  <Override PartName="/xl/activeX/activeX316.bin" ContentType="application/vnd.ms-office.activeX"/>
  <Override PartName="/xl/activeX/activeX547.xml" ContentType="application/vnd.ms-office.activeX+xml"/>
  <Override PartName="/xl/activeX/activeX808.bin" ContentType="application/vnd.ms-office.activeX"/>
  <Override PartName="/xl/activeX/activeX1440.bin" ContentType="application/vnd.ms-office.activeX"/>
  <Override PartName="/xl/activeX/activeX1671.xml" ContentType="application/vnd.ms-office.activeX+xml"/>
  <Override PartName="/xl/activeX/activeX502.bin" ContentType="application/vnd.ms-office.activeX"/>
  <Override PartName="/xl/activeX/activeX733.xml" ContentType="application/vnd.ms-office.activeX+xml"/>
  <Override PartName="/xl/activeX/activeX978.bin" ContentType="application/vnd.ms-office.activeX"/>
  <Override PartName="/xl/activeX/activeX1169.bin" ContentType="application/vnd.ms-office.activeX"/>
  <Override PartName="/xl/activeX/activeX1416.xml" ContentType="application/vnd.ms-office.activeX+xml"/>
  <Override PartName="/xl/activeX/activeX1602.xml" ContentType="application/vnd.ms-office.activeX+xml"/>
  <Override PartName="/xl/activeX/activeX1847.bin" ContentType="application/vnd.ms-office.activeX"/>
  <Override PartName="/xl/activeX/activeX37.bin" ContentType="application/vnd.ms-office.activeX"/>
  <Override PartName="/xl/activeX/activeX241.xml" ContentType="application/vnd.ms-office.activeX+xml"/>
  <Override PartName="/xl/activeX/activeX486.bin" ContentType="application/vnd.ms-office.activeX"/>
  <Override PartName="/xl/activeX/activeX672.bin" ContentType="application/vnd.ms-office.activeX"/>
  <Override PartName="/xl/activeX/activeX909.bin" ContentType="application/vnd.ms-office.activeX"/>
  <Override PartName="/xl/activeX/activeX1110.xml" ContentType="application/vnd.ms-office.activeX+xml"/>
  <Override PartName="/xl/activeX/activeX1355.bin" ContentType="application/vnd.ms-office.activeX"/>
  <Override PartName="/xl/activeX/activeX1586.xml" ContentType="application/vnd.ms-office.activeX+xml"/>
  <Override PartName="/xl/activeX/activeX180.bin" ContentType="application/vnd.ms-office.activeX"/>
  <Override PartName="/xl/activeX/activeX417.bin" ContentType="application/vnd.ms-office.activeX"/>
  <Override PartName="/xl/activeX/activeX648.xml" ContentType="application/vnd.ms-office.activeX+xml"/>
  <Override PartName="/xl/activeX/activeX1094.xml" ContentType="application/vnd.ms-office.activeX+xml"/>
  <Override PartName="/xl/activeX/activeX1280.xml" ContentType="application/vnd.ms-office.activeX+xml"/>
  <Override PartName="/xl/activeX/activeX1541.bin" ContentType="application/vnd.ms-office.activeX"/>
  <Override PartName="/xl/activeX/activeX1772.xml" ContentType="application/vnd.ms-office.activeX+xml"/>
  <Override PartName="/xl/activeX/activeX111.bin" ContentType="application/vnd.ms-office.activeX"/>
  <Override PartName="/xl/activeX/activeX156.xml" ContentType="application/vnd.ms-office.activeX+xml"/>
  <Override PartName="/xl/activeX/activeX342.xml" ContentType="application/vnd.ms-office.activeX+xml"/>
  <Override PartName="/xl/activeX/activeX587.bin" ContentType="application/vnd.ms-office.activeX"/>
  <Override PartName="/xl/activeX/activeX603.bin" ContentType="application/vnd.ms-office.activeX"/>
  <Override PartName="/xl/activeX/activeX834.xml" ContentType="application/vnd.ms-office.activeX+xml"/>
  <Override PartName="/xl/activeX/activeX1025.xml" ContentType="application/vnd.ms-office.activeX+xml"/>
  <Override PartName="/xl/activeX/activeX1517.xml" ContentType="application/vnd.ms-office.activeX+xml"/>
  <Override PartName="/xl/activeX/activeX1703.xml" ContentType="application/vnd.ms-office.activeX+xml"/>
  <Override PartName="/xl/activeX/activeX773.bin" ContentType="application/vnd.ms-office.activeX"/>
  <Override PartName="/xl/activeX/activeX1195.xml" ContentType="application/vnd.ms-office.activeX+xml"/>
  <Override PartName="/xl/activeX/activeX1211.xml" ContentType="application/vnd.ms-office.activeX+xml"/>
  <Override PartName="/xl/activeX/activeX1456.bin" ContentType="application/vnd.ms-office.activeX"/>
  <Override PartName="/xl/activeX/activeX1642.bin" ContentType="application/vnd.ms-office.activeX"/>
  <Override PartName="/xl/activeX/activeX1687.xml" ContentType="application/vnd.ms-office.activeX+xml"/>
  <Override PartName="/xl/activeX/activeX1873.xml" ContentType="application/vnd.ms-office.activeX+xml"/>
  <Override PartName="/xl/activeX/activeX63.xml" ContentType="application/vnd.ms-office.activeX+xml"/>
  <Override PartName="/xl/activeX/activeX281.bin" ContentType="application/vnd.ms-office.activeX"/>
  <Override PartName="/xl/activeX/activeX518.bin" ContentType="application/vnd.ms-office.activeX"/>
  <Override PartName="/xl/activeX/activeX704.bin" ContentType="application/vnd.ms-office.activeX"/>
  <Override PartName="/xl/activeX/activeX749.xml" ContentType="application/vnd.ms-office.activeX+xml"/>
  <Override PartName="/xl/activeX/activeX935.xml" ContentType="application/vnd.ms-office.activeX+xml"/>
  <Override PartName="/xl/activeX/activeX1150.bin" ContentType="application/vnd.ms-office.activeX"/>
  <Override PartName="/xl/activeX/activeX1381.xml" ContentType="application/vnd.ms-office.activeX+xml"/>
  <Override PartName="/xl/activeX/activeX1618.xml" ContentType="application/vnd.ms-office.activeX+xml"/>
  <Override PartName="/xl/activeX/activeX212.bin" ContentType="application/vnd.ms-office.activeX"/>
  <Override PartName="/xl/activeX/activeX257.xml" ContentType="application/vnd.ms-office.activeX+xml"/>
  <Override PartName="/xl/activeX/activeX443.xml" ContentType="application/vnd.ms-office.activeX+xml"/>
  <Override PartName="/xl/activeX/activeX688.bin" ContentType="application/vnd.ms-office.activeX"/>
  <Override PartName="/xl/activeX/activeX874.bin" ContentType="application/vnd.ms-office.activeX"/>
  <Override PartName="/xl/activeX/activeX1126.xml" ContentType="application/vnd.ms-office.activeX+xml"/>
  <Override PartName="/xl/activeX/activeX1557.bin" ContentType="application/vnd.ms-office.activeX"/>
  <Override PartName="/xl/activeX/activeX1788.xml" ContentType="application/vnd.ms-office.activeX+xml"/>
  <Override PartName="/xl/activeX/activeX1804.xml" ContentType="application/vnd.ms-office.activeX+xml"/>
  <Override PartName="/xl/activeX/activeX196.bin" ContentType="application/vnd.ms-office.activeX"/>
  <Override PartName="/xl/activeX/activeX382.bin" ContentType="application/vnd.ms-office.activeX"/>
  <Override PartName="/xl/activeX/activeX619.bin" ContentType="application/vnd.ms-office.activeX"/>
  <Override PartName="/xl/activeX/activeX1065.bin" ContentType="application/vnd.ms-office.activeX"/>
  <Override PartName="/xl/activeX/activeX1296.xml" ContentType="application/vnd.ms-office.activeX+xml"/>
  <Override PartName="/xl/activeX/activeX1312.xml" ContentType="application/vnd.ms-office.activeX+xml"/>
  <Override PartName="/xl/activeX/activeX1743.bin" ContentType="application/vnd.ms-office.activeX"/>
  <Override PartName="/xl/activeX/activeX127.bin" ContentType="application/vnd.ms-office.activeX"/>
  <Override PartName="/xl/activeX/activeX358.xml" ContentType="application/vnd.ms-office.activeX+xml"/>
  <Override PartName="/xl/activeX/activeX805.bin" ContentType="application/vnd.ms-office.activeX"/>
  <Override PartName="/xl/activeX/activeX1251.bin" ContentType="application/vnd.ms-office.activeX"/>
  <Override PartName="/xl/activeX/activeX1482.xml" ContentType="application/vnd.ms-office.activeX+xml"/>
  <Override PartName="/xl/activeX/activeX1719.xml" ContentType="application/vnd.ms-office.activeX+xml"/>
  <Override PartName="/xl/activeX/activeX6.bin" ContentType="application/vnd.ms-office.activeX"/>
  <Override PartName="/xl/activeX/activeX297.bin" ContentType="application/vnd.ms-office.activeX"/>
  <Override PartName="/xl/activeX/activeX313.bin" ContentType="application/vnd.ms-office.activeX"/>
  <Override PartName="/xl/activeX/activeX544.xml" ContentType="application/vnd.ms-office.activeX+xml"/>
  <Override PartName="/xl/activeX/activeX730.xml" ContentType="application/vnd.ms-office.activeX+xml"/>
  <Override PartName="/xl/activeX/activeX789.bin" ContentType="application/vnd.ms-office.activeX"/>
  <Override PartName="/xl/activeX/activeX975.bin" ContentType="application/vnd.ms-office.activeX"/>
  <Override PartName="/xl/activeX/activeX1227.xml" ContentType="application/vnd.ms-office.activeX+xml"/>
  <Override PartName="/xl/activeX/activeX1413.xml" ContentType="application/vnd.ms-office.activeX+xml"/>
  <Override PartName="/xl/activeX/activeX1658.bin" ContentType="application/vnd.ms-office.activeX"/>
  <Override PartName="/xl/activeX/activeX34.bin" ContentType="application/vnd.ms-office.activeX"/>
  <Override PartName="/xl/activeX/activeX79.xml" ContentType="application/vnd.ms-office.activeX+xml"/>
  <Override PartName="/xl/activeX/activeX483.bin" ContentType="application/vnd.ms-office.activeX"/>
  <Override PartName="/xl/activeX/activeX1166.bin" ContentType="application/vnd.ms-office.activeX"/>
  <Override PartName="/xl/activeX/activeX1352.bin" ContentType="application/vnd.ms-office.activeX"/>
  <Override PartName="/xl/activeX/activeX1397.xml" ContentType="application/vnd.ms-office.activeX+xml"/>
  <Override PartName="/xl/activeX/activeX1583.xml" ContentType="application/vnd.ms-office.activeX+xml"/>
  <Override PartName="/xl/activeX/activeX1844.bin" ContentType="application/vnd.ms-office.activeX"/>
  <Override PartName="/xl/activeX/activeX228.bin" ContentType="application/vnd.ms-office.activeX"/>
  <Override PartName="/xl/activeX/activeX414.bin" ContentType="application/vnd.ms-office.activeX"/>
  <Override PartName="/xl/activeX/activeX459.xml" ContentType="application/vnd.ms-office.activeX+xml"/>
  <Override PartName="/xl/activeX/activeX645.xml" ContentType="application/vnd.ms-office.activeX+xml"/>
  <Override PartName="/xl/activeX/activeX906.bin" ContentType="application/vnd.ms-office.activeX"/>
  <Override PartName="/xl/activeX/activeX1091.xml" ContentType="application/vnd.ms-office.activeX+xml"/>
  <Override PartName="/xl/activeX/activeX1328.xml" ContentType="application/vnd.ms-office.activeX+xml"/>
  <Override PartName="/xl/activeX/activeX153.xml" ContentType="application/vnd.ms-office.activeX+xml"/>
  <Override PartName="/xl/activeX/activeX398.bin" ContentType="application/vnd.ms-office.activeX"/>
  <Override PartName="/xl/activeX/activeX600.bin" ContentType="application/vnd.ms-office.activeX"/>
  <Override PartName="/xl/activeX/activeX831.xml" ContentType="application/vnd.ms-office.activeX+xml"/>
  <Override PartName="/xl/activeX/activeX1514.xml" ContentType="application/vnd.ms-office.activeX+xml"/>
  <Override PartName="/xl/activeX/activeX1700.xml" ContentType="application/vnd.ms-office.activeX+xml"/>
  <Override PartName="/xl/activeX/activeX1759.bin" ContentType="application/vnd.ms-office.activeX"/>
  <Override PartName="/xl/activeX/activeX584.bin" ContentType="application/vnd.ms-office.activeX"/>
  <Override PartName="/xl/activeX/activeX770.bin" ContentType="application/vnd.ms-office.activeX"/>
  <Override PartName="/xl/activeX/activeX1022.xml" ContentType="application/vnd.ms-office.activeX+xml"/>
  <Override PartName="/xl/activeX/activeX1267.bin" ContentType="application/vnd.ms-office.activeX"/>
  <Override PartName="/xl/activeX/activeX1453.bin" ContentType="application/vnd.ms-office.activeX"/>
  <Override PartName="/xl/activeX/activeX1498.xml" ContentType="application/vnd.ms-office.activeX+xml"/>
  <Override PartName="/xl/activeX/activeX1684.xml" ContentType="application/vnd.ms-office.activeX+xml"/>
  <Override PartName="/xl/activeX/activeX60.xml" ContentType="application/vnd.ms-office.activeX+xml"/>
  <Override PartName="/xl/activeX/activeX329.bin" ContentType="application/vnd.ms-office.activeX"/>
  <Override PartName="/xl/activeX/activeX515.bin" ContentType="application/vnd.ms-office.activeX"/>
  <Override PartName="/xl/activeX/activeX746.xml" ContentType="application/vnd.ms-office.activeX+xml"/>
  <Override PartName="/xl/activeX/activeX1192.xml" ContentType="application/vnd.ms-office.activeX+xml"/>
  <Override PartName="/xl/activeX/activeX1429.xml" ContentType="application/vnd.ms-office.activeX+xml"/>
  <Override PartName="/xl/activeX/activeX1870.xml" ContentType="application/vnd.ms-office.activeX+xml"/>
  <Override PartName="/xl/activeX/activeX254.xml" ContentType="application/vnd.ms-office.activeX+xml"/>
  <Override PartName="/xl/activeX/activeX499.bin" ContentType="application/vnd.ms-office.activeX"/>
  <Override PartName="/xl/activeX/activeX685.bin" ContentType="application/vnd.ms-office.activeX"/>
  <Override PartName="/xl/activeX/activeX701.bin" ContentType="application/vnd.ms-office.activeX"/>
  <Override PartName="/xl/activeX/activeX932.xml" ContentType="application/vnd.ms-office.activeX+xml"/>
  <Override PartName="/xl/activeX/activeX1123.xml" ContentType="application/vnd.ms-office.activeX+xml"/>
  <Override PartName="/xl/activeX/activeX1368.bin" ContentType="application/vnd.ms-office.activeX"/>
  <Override PartName="/xl/activeX/activeX1599.xml" ContentType="application/vnd.ms-office.activeX+xml"/>
  <Override PartName="/xl/activeX/activeX1615.xml" ContentType="application/vnd.ms-office.activeX+xml"/>
  <Override PartName="/xl/activeX/activeX1801.xml" ContentType="application/vnd.ms-office.activeX+xml"/>
  <Override PartName="/xl/activeX/activeX193.bin" ContentType="application/vnd.ms-office.activeX"/>
  <Override PartName="/xl/activeX/activeX440.xml" ContentType="application/vnd.ms-office.activeX+xml"/>
  <Override PartName="/xl/activeX/activeX871.bin" ContentType="application/vnd.ms-office.activeX"/>
  <Override PartName="/xl/activeX/activeX1554.bin" ContentType="application/vnd.ms-office.activeX"/>
  <Override PartName="/xl/activeX/activeX1740.bin" ContentType="application/vnd.ms-office.activeX"/>
  <Override PartName="/xl/activeX/activeX1785.xml" ContentType="application/vnd.ms-office.activeX+xml"/>
  <Override PartName="/xl/activeX/activeX169.xml" ContentType="application/vnd.ms-office.activeX+xml"/>
  <Override PartName="/xl/activeX/activeX616.bin" ContentType="application/vnd.ms-office.activeX"/>
  <Override PartName="/xl/activeX/activeX802.bin" ContentType="application/vnd.ms-office.activeX"/>
  <Override PartName="/xl/activeX/activeX847.xml" ContentType="application/vnd.ms-office.activeX+xml"/>
  <Override PartName="/xl/activeX/activeX1062.bin" ContentType="application/vnd.ms-office.activeX"/>
  <Override PartName="/xl/activeX/activeX1293.xml" ContentType="application/vnd.ms-office.activeX+xml"/>
  <Override PartName="/xl/activeX/activeX1716.xml" ContentType="application/vnd.ms-office.activeX+xml"/>
  <Override PartName="/xl/activeX/activeX3.bin" ContentType="application/vnd.ms-office.activeX"/>
  <Override PartName="/xl/activeX/activeX124.bin" ContentType="application/vnd.ms-office.activeX"/>
  <Override PartName="/xl/activeX/activeX310.bin" ContentType="application/vnd.ms-office.activeX"/>
  <Override PartName="/xl/activeX/activeX355.xml" ContentType="application/vnd.ms-office.activeX+xml"/>
  <Override PartName="/xl/activeX/activeX541.xml" ContentType="application/vnd.ms-office.activeX+xml"/>
  <Override PartName="/xl/activeX/activeX786.bin" ContentType="application/vnd.ms-office.activeX"/>
  <Override PartName="/xl/activeX/activeX1038.xml" ContentType="application/vnd.ms-office.activeX+xml"/>
  <Override PartName="/xl/activeX/activeX1224.xml" ContentType="application/vnd.ms-office.activeX+xml"/>
  <Override PartName="/xl/activeX/activeX1469.bin" ContentType="application/vnd.ms-office.activeX"/>
  <Override PartName="/xl/activeX/activeX76.xml" ContentType="application/vnd.ms-office.activeX+xml"/>
  <Override PartName="/xl/activeX/activeX294.bin" ContentType="application/vnd.ms-office.activeX"/>
  <Override PartName="/xl/activeX/activeX480.bin" ContentType="application/vnd.ms-office.activeX"/>
  <Override PartName="/xl/activeX/activeX972.bin" ContentType="application/vnd.ms-office.activeX"/>
  <Override PartName="/xl/activeX/activeX1163.bin" ContentType="application/vnd.ms-office.activeX"/>
  <Override PartName="/xl/activeX/activeX1394.xml" ContentType="application/vnd.ms-office.activeX+xml"/>
  <Override PartName="/xl/activeX/activeX1410.xml" ContentType="application/vnd.ms-office.activeX+xml"/>
  <Override PartName="/xl/activeX/activeX1655.bin" ContentType="application/vnd.ms-office.activeX"/>
  <Override PartName="/xl/activeX/activeX1841.bin" ContentType="application/vnd.ms-office.activeX"/>
  <Override PartName="/xl/activeX/activeX31.bin" ContentType="application/vnd.ms-office.activeX"/>
  <Override PartName="/xl/activeX/activeX225.bin" ContentType="application/vnd.ms-office.activeX"/>
  <Override PartName="/xl/activeX/activeX456.xml" ContentType="application/vnd.ms-office.activeX+xml"/>
  <Override PartName="/xl/activeX/activeX717.bin" ContentType="application/vnd.ms-office.activeX"/>
  <Override PartName="/xl/activeX/activeX903.bin" ContentType="application/vnd.ms-office.activeX"/>
  <Override PartName="/xl/activeX/activeX948.xml" ContentType="application/vnd.ms-office.activeX+xml"/>
  <Override PartName="/xl/activeX/activeX1139.xml" ContentType="application/vnd.ms-office.activeX+xml"/>
  <Override PartName="/xl/activeX/activeX1580.xml" ContentType="application/vnd.ms-office.activeX+xml"/>
  <Override PartName="/xl/activeX/activeX1817.xml" ContentType="application/vnd.ms-office.activeX+xml"/>
  <Override PartName="/xl/activeX/activeX411.bin" ContentType="application/vnd.ms-office.activeX"/>
  <Override PartName="/xl/activeX/activeX642.xml" ContentType="application/vnd.ms-office.activeX+xml"/>
  <Override PartName="/xl/activeX/activeX887.bin" ContentType="application/vnd.ms-office.activeX"/>
  <Override PartName="/xl/activeX/activeX1078.bin" ContentType="application/vnd.ms-office.activeX"/>
  <Override PartName="/xl/activeX/activeX1325.xml" ContentType="application/vnd.ms-office.activeX+xml"/>
  <Override PartName="/xl/activeX/activeX1511.xml" ContentType="application/vnd.ms-office.activeX+xml"/>
  <Override PartName="/xl/activeX/activeX1756.bin" ContentType="application/vnd.ms-office.activeX"/>
  <Override PartName="/xl/activeX/activeX150.xml" ContentType="application/vnd.ms-office.activeX+xml"/>
  <Override PartName="/xl/activeX/activeX395.bin" ContentType="application/vnd.ms-office.activeX"/>
  <Override PartName="/xl/activeX/activeX581.bin" ContentType="application/vnd.ms-office.activeX"/>
  <Override PartName="/xl/activeX/activeX818.bin" ContentType="application/vnd.ms-office.activeX"/>
  <Override PartName="/xl/activeX/activeX1264.bin" ContentType="application/vnd.ms-office.activeX"/>
  <Override PartName="/xl/activeX/activeX1495.xml" ContentType="application/vnd.ms-office.activeX+xml"/>
  <Override PartName="/xl/activeX/activeX326.bin" ContentType="application/vnd.ms-office.activeX"/>
  <Override PartName="/xl/activeX/activeX557.xml" ContentType="application/vnd.ms-office.activeX+xml"/>
  <Override PartName="/xl/activeX/activeX988.bin" ContentType="application/vnd.ms-office.activeX"/>
  <Override PartName="/xl/activeX/activeX1009.bin" ContentType="application/vnd.ms-office.activeX"/>
  <Override PartName="/xl/activeX/activeX1450.bin" ContentType="application/vnd.ms-office.activeX"/>
  <Override PartName="/xl/activeX/activeX1681.xml" ContentType="application/vnd.ms-office.activeX+xml"/>
  <Override PartName="/xl/activeX/activeX251.xml" ContentType="application/vnd.ms-office.activeX+xml"/>
  <Override PartName="/xl/activeX/activeX496.bin" ContentType="application/vnd.ms-office.activeX"/>
  <Override PartName="/xl/activeX/activeX512.bin" ContentType="application/vnd.ms-office.activeX"/>
  <Override PartName="/xl/activeX/activeX743.xml" ContentType="application/vnd.ms-office.activeX+xml"/>
  <Override PartName="/xl/activeX/activeX1179.bin" ContentType="application/vnd.ms-office.activeX"/>
  <Override PartName="/xl/activeX/activeX1426.xml" ContentType="application/vnd.ms-office.activeX+xml"/>
  <Override PartName="/xl/activeX/activeX1612.xml" ContentType="application/vnd.ms-office.activeX+xml"/>
  <Override PartName="/xl/activeX/activeX1857.bin" ContentType="application/vnd.ms-office.activeX"/>
  <Override PartName="/xl/activeX/activeX47.bin" ContentType="application/vnd.ms-office.activeX"/>
  <Override PartName="/xl/activeX/activeX682.bin" ContentType="application/vnd.ms-office.activeX"/>
  <Override PartName="/xl/activeX/activeX919.bin" ContentType="application/vnd.ms-office.activeX"/>
  <Override PartName="/xl/activeX/activeX1120.xml" ContentType="application/vnd.ms-office.activeX+xml"/>
  <Override PartName="/xl/activeX/activeX1365.bin" ContentType="application/vnd.ms-office.activeX"/>
  <Override PartName="/xl/activeX/activeX1551.bin" ContentType="application/vnd.ms-office.activeX"/>
  <Override PartName="/xl/activeX/activeX1596.xml" ContentType="application/vnd.ms-office.activeX+xml"/>
  <Override PartName="/xl/activeX/activeX1782.xml" ContentType="application/vnd.ms-office.activeX+xml"/>
  <Override PartName="/xl/activeX/activeX190.bin" ContentType="application/vnd.ms-office.activeX"/>
  <Override PartName="/xl/activeX/activeX427.bin" ContentType="application/vnd.ms-office.activeX"/>
  <Override PartName="/xl/activeX/activeX613.bin" ContentType="application/vnd.ms-office.activeX"/>
  <Override PartName="/xl/activeX/activeX658.xml" ContentType="application/vnd.ms-office.activeX+xml"/>
  <Override PartName="/xl/activeX/activeX844.xml" ContentType="application/vnd.ms-office.activeX+xml"/>
  <Override PartName="/xl/activeX/activeX1290.xml" ContentType="application/vnd.ms-office.activeX+xml"/>
  <Override PartName="/xl/activeX/activeX1527.xml" ContentType="application/vnd.ms-office.activeX+xml"/>
  <Override PartName="/xl/activeX/activeX121.bin" ContentType="application/vnd.ms-office.activeX"/>
  <Override PartName="/xl/activeX/activeX166.xml" ContentType="application/vnd.ms-office.activeX+xml"/>
  <Override PartName="/xl/activeX/activeX352.xml" ContentType="application/vnd.ms-office.activeX+xml"/>
  <Override PartName="/xl/activeX/activeX597.bin" ContentType="application/vnd.ms-office.activeX"/>
  <Override PartName="/xl/activeX/activeX783.bin" ContentType="application/vnd.ms-office.activeX"/>
  <Override PartName="/xl/activeX/activeX1035.xml" ContentType="application/vnd.ms-office.activeX+xml"/>
  <Override PartName="/xl/activeX/activeX1466.bin" ContentType="application/vnd.ms-office.activeX"/>
  <Override PartName="/xl/activeX/activeX1697.xml" ContentType="application/vnd.ms-office.activeX+xml"/>
  <Override PartName="/xl/activeX/activeX1713.xml" ContentType="application/vnd.ms-office.activeX+xml"/>
  <Override PartName="/xl/activeX/activeX291.bin" ContentType="application/vnd.ms-office.activeX"/>
  <Override PartName="/xl/activeX/activeX528.bin" ContentType="application/vnd.ms-office.activeX"/>
  <Override PartName="/xl/activeX/activeX759.xml" ContentType="application/vnd.ms-office.activeX+xml"/>
  <Override PartName="/xl/activeX/activeX1221.xml" ContentType="application/vnd.ms-office.activeX+xml"/>
  <Override PartName="/xl/activeX/activeX1652.bin" ContentType="application/vnd.ms-office.activeX"/>
  <Override PartName="/xl/activeX/activeX73.xml" ContentType="application/vnd.ms-office.activeX+xml"/>
  <Override PartName="/xl/activeX/activeX267.xml" ContentType="application/vnd.ms-office.activeX+xml"/>
  <Override PartName="/xl/activeX/activeX714.bin" ContentType="application/vnd.ms-office.activeX"/>
  <Override PartName="/xl/activeX/activeX945.xml" ContentType="application/vnd.ms-office.activeX+xml"/>
  <Override PartName="/xl/activeX/activeX1160.bin" ContentType="application/vnd.ms-office.activeX"/>
  <Override PartName="/xl/activeX/activeX1391.xml" ContentType="application/vnd.ms-office.activeX+xml"/>
  <Override PartName="/xl/activeX/activeX1628.xml" ContentType="application/vnd.ms-office.activeX+xml"/>
  <Override PartName="/xl/activeX/activeX1814.xml" ContentType="application/vnd.ms-office.activeX+xml"/>
  <Override PartName="/xl/activeX/activeX222.bin" ContentType="application/vnd.ms-office.activeX"/>
  <Override PartName="/xl/activeX/activeX453.xml" ContentType="application/vnd.ms-office.activeX+xml"/>
  <Override PartName="/xl/activeX/activeX698.bin" ContentType="application/vnd.ms-office.activeX"/>
  <Override PartName="/xl/activeX/activeX884.bin" ContentType="application/vnd.ms-office.activeX"/>
  <Override PartName="/xl/activeX/activeX900.bin" ContentType="application/vnd.ms-office.activeX"/>
  <Override PartName="/xl/activeX/activeX1136.xml" ContentType="application/vnd.ms-office.activeX+xml"/>
  <Override PartName="/xl/activeX/activeX1322.xml" ContentType="application/vnd.ms-office.activeX+xml"/>
  <Override PartName="/xl/activeX/activeX1567.bin" ContentType="application/vnd.ms-office.activeX"/>
  <Override PartName="/xl/activeX/activeX1798.xml" ContentType="application/vnd.ms-office.activeX+xml"/>
  <Override PartName="/xl/activeX/activeX392.bin" ContentType="application/vnd.ms-office.activeX"/>
  <Override PartName="/xl/activeX/activeX629.bin" ContentType="application/vnd.ms-office.activeX"/>
  <Override PartName="/xl/activeX/activeX1075.bin" ContentType="application/vnd.ms-office.activeX"/>
  <Override PartName="/xl/activeX/activeX1261.bin" ContentType="application/vnd.ms-office.activeX"/>
  <Override PartName="/xl/activeX/activeX1492.xml" ContentType="application/vnd.ms-office.activeX+xml"/>
  <Override PartName="/xl/activeX/activeX1753.bin" ContentType="application/vnd.ms-office.activeX"/>
  <Override PartName="/xl/activeX/activeX137.bin" ContentType="application/vnd.ms-office.activeX"/>
  <Override PartName="/xl/activeX/activeX323.bin" ContentType="application/vnd.ms-office.activeX"/>
  <Override PartName="/xl/activeX/activeX368.xml" ContentType="application/vnd.ms-office.activeX+xml"/>
  <Override PartName="/xl/activeX/activeX554.xml" ContentType="application/vnd.ms-office.activeX+xml"/>
  <Override PartName="/xl/activeX/activeX799.bin" ContentType="application/vnd.ms-office.activeX"/>
  <Override PartName="/xl/activeX/activeX815.bin" ContentType="application/vnd.ms-office.activeX"/>
  <Override PartName="/xl/activeX/activeX1006.bin" ContentType="application/vnd.ms-office.activeX"/>
  <Override PartName="/xl/activeX/activeX1237.xml" ContentType="application/vnd.ms-office.activeX+xml"/>
  <Override PartName="/xl/activeX/activeX1729.xml" ContentType="application/vnd.ms-office.activeX+xml"/>
  <Override PartName="/xl/activeX/activeX89.xml" ContentType="application/vnd.ms-office.activeX+xml"/>
  <Override PartName="/xl/activeX/activeX740.xml" ContentType="application/vnd.ms-office.activeX+xml"/>
  <Override PartName="/xl/activeX/activeX985.bin" ContentType="application/vnd.ms-office.activeX"/>
  <Override PartName="/xl/activeX/activeX1423.xml" ContentType="application/vnd.ms-office.activeX+xml"/>
  <Override PartName="/xl/activeX/activeX1668.bin" ContentType="application/vnd.ms-office.activeX"/>
  <Override PartName="/xl/activeX/activeX1854.bin" ContentType="application/vnd.ms-office.activeX"/>
  <Override PartName="/xl/activeX/activeX44.bin" ContentType="application/vnd.ms-office.activeX"/>
  <Override PartName="/xl/activeX/activeX493.bin" ContentType="application/vnd.ms-office.activeX"/>
  <Override PartName="/xl/activeX/activeX916.bin" ContentType="application/vnd.ms-office.activeX"/>
  <Override PartName="/xl/activeX/activeX1176.bin" ContentType="application/vnd.ms-office.activeX"/>
  <Override PartName="/xl/activeX/activeX1362.bin" ContentType="application/vnd.ms-office.activeX"/>
  <Override PartName="/xl/activeX/activeX1593.xml" ContentType="application/vnd.ms-office.activeX+xml"/>
  <Override PartName="/xl/activeX/activeX238.bin" ContentType="application/vnd.ms-office.activeX"/>
  <Override PartName="/xl/activeX/activeX424.bin" ContentType="application/vnd.ms-office.activeX"/>
  <Override PartName="/xl/activeX/activeX469.xml" ContentType="application/vnd.ms-office.activeX+xml"/>
  <Override PartName="/xl/activeX/activeX655.xml" ContentType="application/vnd.ms-office.activeX+xml"/>
  <Override PartName="/xl/activeX/activeX1107.bin" ContentType="application/vnd.ms-office.activeX"/>
  <Override PartName="/xl/activeX/activeX1338.xml" ContentType="application/vnd.ms-office.activeX+xml"/>
  <Override PartName="/xl/activeX/activeX1769.bin" ContentType="application/vnd.ms-office.activeX"/>
  <Override PartName="/xl/activeX/activeX163.xml" ContentType="application/vnd.ms-office.activeX+xml"/>
  <Override PartName="/xl/activeX/activeX594.bin" ContentType="application/vnd.ms-office.activeX"/>
  <Override PartName="/xl/activeX/activeX610.bin" ContentType="application/vnd.ms-office.activeX"/>
  <Override PartName="/xl/activeX/activeX841.xml" ContentType="application/vnd.ms-office.activeX+xml"/>
  <Override PartName="/xl/activeX/activeX1032.xml" ContentType="application/vnd.ms-office.activeX+xml"/>
  <Override PartName="/xl/activeX/activeX1277.bin" ContentType="application/vnd.ms-office.activeX"/>
  <Override PartName="/xl/activeX/activeX1524.xml" ContentType="application/vnd.ms-office.activeX+xml"/>
  <Override PartName="/xl/activeX/activeX1710.xml" ContentType="application/vnd.ms-office.activeX+xml"/>
  <Override PartName="/xl/activeX/activeX339.bin" ContentType="application/vnd.ms-office.activeX"/>
  <Override PartName="/xl/activeX/activeX780.bin" ContentType="application/vnd.ms-office.activeX"/>
  <Override PartName="/xl/activeX/activeX1463.bin" ContentType="application/vnd.ms-office.activeX"/>
  <Override PartName="/xl/activeX/activeX1694.xml" ContentType="application/vnd.ms-office.activeX+xml"/>
  <Override PartName="/xl/activeX/activeX70.xml" ContentType="application/vnd.ms-office.activeX+xml"/>
  <Override PartName="/xl/activeX/activeX525.bin" ContentType="application/vnd.ms-office.activeX"/>
  <Override PartName="/xl/activeX/activeX711.bin" ContentType="application/vnd.ms-office.activeX"/>
  <Override PartName="/xl/activeX/activeX756.xml" ContentType="application/vnd.ms-office.activeX+xml"/>
  <Override PartName="/xl/activeX/activeX942.xml" ContentType="application/vnd.ms-office.activeX+xml"/>
  <Override PartName="/xl/activeX/activeX1208.bin" ContentType="application/vnd.ms-office.activeX"/>
  <Override PartName="/xl/activeX/activeX1439.xml" ContentType="application/vnd.ms-office.activeX+xml"/>
  <Override PartName="/xl/activeX/activeX1625.xml" ContentType="application/vnd.ms-office.activeX+xml"/>
  <Override PartName="/xl/activeX/activeX264.xml" ContentType="application/vnd.ms-office.activeX+xml"/>
  <Override PartName="/xl/activeX/activeX450.xml" ContentType="application/vnd.ms-office.activeX+xml"/>
  <Override PartName="/xl/activeX/activeX695.bin" ContentType="application/vnd.ms-office.activeX"/>
  <Override PartName="/xl/activeX/activeX1133.xml" ContentType="application/vnd.ms-office.activeX+xml"/>
  <Override PartName="/xl/activeX/activeX1378.bin" ContentType="application/vnd.ms-office.activeX"/>
  <Override PartName="/xl/activeX/activeX1811.xml" ContentType="application/vnd.ms-office.activeX+xml"/>
  <Override PartName="/xl/activeX/activeX881.bin" ContentType="application/vnd.ms-office.activeX"/>
  <Override PartName="/xl/activeX/activeX1072.bin" ContentType="application/vnd.ms-office.activeX"/>
  <Override PartName="/xl/activeX/activeX1564.bin" ContentType="application/vnd.ms-office.activeX"/>
  <Override PartName="/xl/activeX/activeX1750.bin" ContentType="application/vnd.ms-office.activeX"/>
  <Override PartName="/xl/activeX/activeX1795.xml" ContentType="application/vnd.ms-office.activeX+xml"/>
  <Override PartName="/xl/activeX/activeX134.bin" ContentType="application/vnd.ms-office.activeX"/>
  <Override PartName="/xl/activeX/activeX179.xml" ContentType="application/vnd.ms-office.activeX+xml"/>
  <Override PartName="/xl/activeX/activeX365.xml" ContentType="application/vnd.ms-office.activeX+xml"/>
  <Override PartName="/xl/activeX/activeX626.bin" ContentType="application/vnd.ms-office.activeX"/>
  <Override PartName="/xl/activeX/activeX812.bin" ContentType="application/vnd.ms-office.activeX"/>
  <Override PartName="/xl/activeX/activeX857.xml" ContentType="application/vnd.ms-office.activeX+xml"/>
  <Override PartName="/xl/activeX/activeX1048.xml" ContentType="application/vnd.ms-office.activeX+xml"/>
  <Override PartName="/xl/activeX/activeX1309.bin" ContentType="application/vnd.ms-office.activeX"/>
  <Override PartName="/xl/activeX/activeX1726.xml" ContentType="application/vnd.ms-office.activeX+xml"/>
  <Override PartName="/xl/activeX/activeX320.bin" ContentType="application/vnd.ms-office.activeX"/>
  <Override PartName="/xl/activeX/activeX551.xml" ContentType="application/vnd.ms-office.activeX+xml"/>
  <Override PartName="/xl/activeX/activeX796.bin" ContentType="application/vnd.ms-office.activeX"/>
  <Override PartName="/xl/activeX/activeX982.bin" ContentType="application/vnd.ms-office.activeX"/>
  <Override PartName="/xl/activeX/activeX1003.bin" ContentType="application/vnd.ms-office.activeX"/>
  <Override PartName="/xl/activeX/activeX1234.xml" ContentType="application/vnd.ms-office.activeX+xml"/>
  <Override PartName="/xl/activeX/activeX1420.xml" ContentType="application/vnd.ms-office.activeX+xml"/>
  <Override PartName="/xl/activeX/activeX1479.bin" ContentType="application/vnd.ms-office.activeX"/>
  <Override PartName="/xl/activeX/activeX1665.bin" ContentType="application/vnd.ms-office.activeX"/>
  <Override PartName="/xl/activeX/activeX41.bin" ContentType="application/vnd.ms-office.activeX"/>
  <Override PartName="/xl/activeX/activeX86.xml" ContentType="application/vnd.ms-office.activeX+xml"/>
  <Override PartName="/xl/activeX/activeX490.bin" ContentType="application/vnd.ms-office.activeX"/>
  <Override PartName="/xl/activeX/activeX727.bin" ContentType="application/vnd.ms-office.activeX"/>
  <Override PartName="/xl/activeX/activeX958.xml" ContentType="application/vnd.ms-office.activeX+xml"/>
  <Override PartName="/xl/activeX/activeX1173.bin" ContentType="application/vnd.ms-office.activeX"/>
  <Override PartName="/xl/activeX/activeX1851.bin" ContentType="application/vnd.ms-office.activeX"/>
  <Override PartName="/xl/activeX/activeX17.xml" ContentType="application/vnd.ms-office.activeX+xml"/>
  <Override PartName="/xl/activeX/activeX235.bin" ContentType="application/vnd.ms-office.activeX"/>
  <Override PartName="/xl/activeX/activeX466.xml" ContentType="application/vnd.ms-office.activeX+xml"/>
  <Override PartName="/xl/activeX/activeX897.bin" ContentType="application/vnd.ms-office.activeX"/>
  <Override PartName="/xl/activeX/activeX913.bin" ContentType="application/vnd.ms-office.activeX"/>
  <Override PartName="/xl/activeX/activeX1149.xml" ContentType="application/vnd.ms-office.activeX+xml"/>
  <Override PartName="/xl/activeX/activeX1590.xml" ContentType="application/vnd.ms-office.activeX+xml"/>
  <Override PartName="/xl/activeX/activeX1827.xml" ContentType="application/vnd.ms-office.activeX+xml"/>
  <Override PartName="/xl/activeX/activeX160.xml" ContentType="application/vnd.ms-office.activeX+xml"/>
  <Override PartName="/xl/activeX/activeX421.bin" ContentType="application/vnd.ms-office.activeX"/>
  <Override PartName="/xl/activeX/activeX652.xml" ContentType="application/vnd.ms-office.activeX+xml"/>
  <Override PartName="/xl/activeX/activeX1088.bin" ContentType="application/vnd.ms-office.activeX"/>
  <Override PartName="/xl/activeX/activeX1104.bin" ContentType="application/vnd.ms-office.activeX"/>
  <Override PartName="/xl/activeX/activeX1335.xml" ContentType="application/vnd.ms-office.activeX+xml"/>
  <Override PartName="/xl/activeX/activeX1521.xml" ContentType="application/vnd.ms-office.activeX+xml"/>
  <Override PartName="/xl/activeX/activeX1766.bin" ContentType="application/vnd.ms-office.activeX"/>
  <Override PartName="/xl/activeX/activeX591.bin" ContentType="application/vnd.ms-office.activeX"/>
  <Override PartName="/xl/activeX/activeX828.bin" ContentType="application/vnd.ms-office.activeX"/>
  <Override PartName="/xl/activeX/activeX1274.bin" ContentType="application/vnd.ms-office.activeX"/>
  <Override PartName="/xl/activeX/activeX1460.bin" ContentType="application/vnd.ms-office.activeX"/>
  <Override PartName="/xl/activeX/activeX1691.xml" ContentType="application/vnd.ms-office.activeX+xml"/>
  <Override PartName="/xl/activeX/activeX336.bin" ContentType="application/vnd.ms-office.activeX"/>
  <Override PartName="/xl/activeX/activeX522.bin" ContentType="application/vnd.ms-office.activeX"/>
  <Override PartName="/xl/activeX/activeX567.xml" ContentType="application/vnd.ms-office.activeX+xml"/>
  <Override PartName="/xl/activeX/activeX753.xml" ContentType="application/vnd.ms-office.activeX+xml"/>
  <Override PartName="/xl/activeX/activeX998.bin" ContentType="application/vnd.ms-office.activeX"/>
  <Override PartName="/xl/activeX/activeX1019.bin" ContentType="application/vnd.ms-office.activeX"/>
  <Override PartName="/xl/activeX/activeX1205.bin" ContentType="application/vnd.ms-office.activeX"/>
  <Override PartName="/xl/activeX/activeX1436.xml" ContentType="application/vnd.ms-office.activeX+xml"/>
  <Override PartName="/xl/activeX/activeX57.bin" ContentType="application/vnd.ms-office.activeX"/>
  <Override PartName="/xl/activeX/activeX261.xml" ContentType="application/vnd.ms-office.activeX+xml"/>
  <Override PartName="/xl/activeX/activeX692.bin" ContentType="application/vnd.ms-office.activeX"/>
  <Override PartName="/xl/activeX/activeX1189.bin" ContentType="application/vnd.ms-office.activeX"/>
  <Override PartName="/xl/activeX/activeX1375.bin" ContentType="application/vnd.ms-office.activeX"/>
  <Override PartName="/xl/activeX/activeX1622.xml" ContentType="application/vnd.ms-office.activeX+xml"/>
  <Override PartName="/xl/activeX/activeX1867.bin" ContentType="application/vnd.ms-office.activeX"/>
  <Override PartName="/xl/activeX/activeX437.bin" ContentType="application/vnd.ms-office.activeX"/>
  <Override PartName="/xl/activeX/activeX668.xml" ContentType="application/vnd.ms-office.activeX+xml"/>
  <Override PartName="/xl/activeX/activeX929.bin" ContentType="application/vnd.ms-office.activeX"/>
  <Override PartName="/xl/activeX/activeX1130.xml" ContentType="application/vnd.ms-office.activeX+xml"/>
  <Override PartName="/xl/activeX/activeX1561.bin" ContentType="application/vnd.ms-office.activeX"/>
  <Override PartName="/xl/activeX/activeX1792.xml" ContentType="application/vnd.ms-office.activeX+xml"/>
  <Override PartName="/xl/activeX/activeX176.xml" ContentType="application/vnd.ms-office.activeX+xml"/>
  <Override PartName="/xl/activeX/activeX623.bin" ContentType="application/vnd.ms-office.activeX"/>
  <Override PartName="/xl/activeX/activeX854.xml" ContentType="application/vnd.ms-office.activeX+xml"/>
  <Override PartName="/xl/activeX/activeX1306.bin" ContentType="application/vnd.ms-office.activeX"/>
  <Override PartName="/xl/activeX/activeX1537.xml" ContentType="application/vnd.ms-office.activeX+xml"/>
  <Override PartName="/xl/activeX/activeX1723.xml" ContentType="application/vnd.ms-office.activeX+xml"/>
  <Override PartName="/xl/activeX/activeX131.bin" ContentType="application/vnd.ms-office.activeX"/>
  <Override PartName="/xl/activeX/activeX362.xml" ContentType="application/vnd.ms-office.activeX+xml"/>
  <Override PartName="/xl/activeX/activeX793.bin" ContentType="application/vnd.ms-office.activeX"/>
  <Override PartName="/xl/activeX/activeX1000.bin" ContentType="application/vnd.ms-office.activeX"/>
  <Override PartName="/xl/activeX/activeX1045.xml" ContentType="application/vnd.ms-office.activeX+xml"/>
  <Override PartName="/xl/activeX/activeX1231.xml" ContentType="application/vnd.ms-office.activeX+xml"/>
  <Override PartName="/xl/activeX/activeX1476.bin" ContentType="application/vnd.ms-office.activeX"/>
  <Override PartName="/xl/activeX/activeX83.xml" ContentType="application/vnd.ms-office.activeX+xml"/>
  <Override PartName="/xl/activeX/activeX107.xml" ContentType="application/vnd.ms-office.activeX+xml"/>
  <Override PartName="/xl/activeX/activeX538.bin" ContentType="application/vnd.ms-office.activeX"/>
  <Override PartName="/xl/activeX/activeX769.xml" ContentType="application/vnd.ms-office.activeX+xml"/>
  <Override PartName="/xl/activeX/activeX1170.bin" ContentType="application/vnd.ms-office.activeX"/>
  <Override PartName="/xl/activeX/activeX1662.bin" ContentType="application/vnd.ms-office.activeX"/>
  <Override PartName="/xl/activeX/activeX277.xml" ContentType="application/vnd.ms-office.activeX+xml"/>
  <Override PartName="/xl/activeX/activeX724.bin" ContentType="application/vnd.ms-office.activeX"/>
  <Override PartName="/xl/activeX/activeX910.bin" ContentType="application/vnd.ms-office.activeX"/>
  <Override PartName="/xl/activeX/activeX955.xml" ContentType="application/vnd.ms-office.activeX+xml"/>
  <Override PartName="/xl/activeX/activeX1146.xml" ContentType="application/vnd.ms-office.activeX+xml"/>
  <Override PartName="/xl/activeX/activeX1407.bin" ContentType="application/vnd.ms-office.activeX"/>
  <Override PartName="/xl/activeX/activeX1638.xml" ContentType="application/vnd.ms-office.activeX+xml"/>
  <Override PartName="/xl/activeX/activeX1824.xml" ContentType="application/vnd.ms-office.activeX+xml"/>
  <Override PartName="/xl/activeX/activeX14.xml" ContentType="application/vnd.ms-office.activeX+xml"/>
  <Override PartName="/xl/activeX/activeX208.xml" ContentType="application/vnd.ms-office.activeX+xml"/>
  <Override PartName="/xl/activeX/activeX232.bin" ContentType="application/vnd.ms-office.activeX"/>
  <Override PartName="/xl/activeX/activeX463.xml" ContentType="application/vnd.ms-office.activeX+xml"/>
  <Override PartName="/xl/activeX/activeX894.bin" ContentType="application/vnd.ms-office.activeX"/>
  <Override PartName="/xl/activeX/activeX1101.bin" ContentType="application/vnd.ms-office.activeX"/>
  <Override PartName="/xl/activeX/activeX1332.xml" ContentType="application/vnd.ms-office.activeX+xml"/>
  <Override PartName="/xl/activeX/activeX1577.bin" ContentType="application/vnd.ms-office.activeX"/>
  <Override PartName="/xl/activeX/activeX1763.bin" ContentType="application/vnd.ms-office.activeX"/>
  <Override PartName="/xl/activeX/activeX639.bin" ContentType="application/vnd.ms-office.activeX"/>
  <Override PartName="/xl/activeX/activeX825.bin" ContentType="application/vnd.ms-office.activeX"/>
  <Override PartName="/xl/activeX/activeX1085.bin" ContentType="application/vnd.ms-office.activeX"/>
  <Override PartName="/xl/activeX/activeX1271.bin" ContentType="application/vnd.ms-office.activeX"/>
  <Override PartName="/xl/activeX/activeX1508.bin" ContentType="application/vnd.ms-office.activeX"/>
  <Override PartName="/xl/activeX/activeX1739.xml" ContentType="application/vnd.ms-office.activeX+xml"/>
  <Override PartName="/xl/activeX/activeX147.bin" ContentType="application/vnd.ms-office.activeX"/>
  <Override PartName="/xl/activeX/activeX333.bin" ContentType="application/vnd.ms-office.activeX"/>
  <Override PartName="/xl/activeX/activeX378.xml" ContentType="application/vnd.ms-office.activeX+xml"/>
  <Override PartName="/xl/activeX/activeX564.xml" ContentType="application/vnd.ms-office.activeX+xml"/>
  <Override PartName="/xl/activeX/activeX1016.bin" ContentType="application/vnd.ms-office.activeX"/>
  <Override PartName="/xl/activeX/activeX1247.xml" ContentType="application/vnd.ms-office.activeX+xml"/>
  <Override PartName="/xl/activeX/activeX99.xml" ContentType="application/vnd.ms-office.activeX+xml"/>
  <Override PartName="/xl/activeX/activeX309.xml" ContentType="application/vnd.ms-office.activeX+xml"/>
  <Override PartName="/xl/activeX/activeX750.xml" ContentType="application/vnd.ms-office.activeX+xml"/>
  <Override PartName="/xl/activeX/activeX995.bin" ContentType="application/vnd.ms-office.activeX"/>
  <Override PartName="/xl/activeX/activeX1186.bin" ContentType="application/vnd.ms-office.activeX"/>
  <Override PartName="/xl/activeX/activeX1202.bin" ContentType="application/vnd.ms-office.activeX"/>
  <Override PartName="/xl/activeX/activeX1433.xml" ContentType="application/vnd.ms-office.activeX+xml"/>
  <Override PartName="/xl/activeX/activeX1678.bin" ContentType="application/vnd.ms-office.activeX"/>
  <Override PartName="/xl/activeX/activeX1864.bin" ContentType="application/vnd.ms-office.activeX"/>
  <Override PartName="/xl/activeX/activeX54.bin" ContentType="application/vnd.ms-office.activeX"/>
  <Override PartName="/xl/activeX/activeX248.bin" ContentType="application/vnd.ms-office.activeX"/>
  <Override PartName="/xl/activeX/activeX479.xml" ContentType="application/vnd.ms-office.activeX+xml"/>
  <Override PartName="/xl/activeX/activeX926.bin" ContentType="application/vnd.ms-office.activeX"/>
  <Override PartName="/xl/activeX/activeX1372.bin" ContentType="application/vnd.ms-office.activeX"/>
  <Override PartName="/xl/activeX/activeX1609.bin" ContentType="application/vnd.ms-office.activeX"/>
  <Override PartName="/xl/activeX/activeX434.bin" ContentType="application/vnd.ms-office.activeX"/>
  <Override PartName="/xl/activeX/activeX620.bin" ContentType="application/vnd.ms-office.activeX"/>
  <Override PartName="/xl/activeX/activeX665.xml" ContentType="application/vnd.ms-office.activeX+xml"/>
  <Override PartName="/xl/activeX/activeX851.xml" ContentType="application/vnd.ms-office.activeX+xml"/>
  <Override PartName="/xl/activeX/activeX1117.bin" ContentType="application/vnd.ms-office.activeX"/>
  <Override PartName="/xl/activeX/activeX1303.bin" ContentType="application/vnd.ms-office.activeX"/>
  <Override PartName="/xl/activeX/activeX1348.xml" ContentType="application/vnd.ms-office.activeX+xml"/>
  <Override PartName="/xl/activeX/activeX1534.xml" ContentType="application/vnd.ms-office.activeX+xml"/>
  <Override PartName="/xl/activeX/activeX1779.bin" ContentType="application/vnd.ms-office.activeX"/>
  <Override PartName="/xl/activeX/activeX173.xml" ContentType="application/vnd.ms-office.activeX+xml"/>
  <Override PartName="/xl/activeX/activeX1042.xml" ContentType="application/vnd.ms-office.activeX+xml"/>
  <Override PartName="/xl/activeX/activeX1287.bin" ContentType="application/vnd.ms-office.activeX"/>
  <Override PartName="/xl/activeX/activeX1720.xml" ContentType="application/vnd.ms-office.activeX+xml"/>
  <Override PartName="/xl/activeX/activeX104.xml" ContentType="application/vnd.ms-office.activeX+xml"/>
  <Override PartName="/xl/activeX/activeX349.bin" ContentType="application/vnd.ms-office.activeX"/>
  <Override PartName="/xl/activeX/activeX790.bin" ContentType="application/vnd.ms-office.activeX"/>
  <Override PartName="/xl/activeX/activeX1473.bin" ContentType="application/vnd.ms-office.activeX"/>
  <Override PartName="/xl/activeX/activeX80.xml" ContentType="application/vnd.ms-office.activeX+xml"/>
  <Override PartName="/xl/activeX/activeX274.xml" ContentType="application/vnd.ms-office.activeX+xml"/>
  <Override PartName="/xl/activeX/activeX535.bin" ContentType="application/vnd.ms-office.activeX"/>
  <Override PartName="/xl/activeX/activeX721.bin" ContentType="application/vnd.ms-office.activeX"/>
  <Override PartName="/xl/activeX/activeX766.xml" ContentType="application/vnd.ms-office.activeX+xml"/>
  <Override PartName="/xl/activeX/activeX952.xml" ContentType="application/vnd.ms-office.activeX+xml"/>
  <Override PartName="/xl/activeX/activeX1218.bin" ContentType="application/vnd.ms-office.activeX"/>
  <Override PartName="/xl/activeX/activeX1404.bin" ContentType="application/vnd.ms-office.activeX"/>
  <Override PartName="/xl/activeX/activeX1449.xml" ContentType="application/vnd.ms-office.activeX+xml"/>
  <Override PartName="/xl/activeX/activeX1635.xml" ContentType="application/vnd.ms-office.activeX+xml"/>
  <Override PartName="/xl/activeX/activeX11.xml" ContentType="application/vnd.ms-office.activeX+xml"/>
  <Override PartName="/xl/activeX/activeX460.xml" ContentType="application/vnd.ms-office.activeX+xml"/>
  <Override PartName="/xl/activeX/activeX891.bin" ContentType="application/vnd.ms-office.activeX"/>
  <Override PartName="/xl/activeX/activeX1143.xml" ContentType="application/vnd.ms-office.activeX+xml"/>
  <Override PartName="/xl/activeX/activeX1388.bin" ContentType="application/vnd.ms-office.activeX"/>
  <Override PartName="/xl/activeX/activeX1574.bin" ContentType="application/vnd.ms-office.activeX"/>
  <Override PartName="/xl/activeX/activeX1821.xml" ContentType="application/vnd.ms-office.activeX+xml"/>
  <Override PartName="/xl/activeX/activeX205.xml" ContentType="application/vnd.ms-office.activeX+xml"/>
  <Override PartName="/xl/activeX/activeX636.bin" ContentType="application/vnd.ms-office.activeX"/>
  <Override PartName="/xl/activeX/activeX867.xml" ContentType="application/vnd.ms-office.activeX+xml"/>
  <Override PartName="/xl/activeX/activeX1082.bin" ContentType="application/vnd.ms-office.activeX"/>
  <Override PartName="/xl/activeX/activeX1319.bin" ContentType="application/vnd.ms-office.activeX"/>
  <Override PartName="/xl/activeX/activeX1760.bin" ContentType="application/vnd.ms-office.activeX"/>
  <Override PartName="/xl/activeX/activeX144.bin" ContentType="application/vnd.ms-office.activeX"/>
  <Override PartName="/xl/activeX/activeX189.xml" ContentType="application/vnd.ms-office.activeX+xml"/>
  <Override PartName="/xl/activeX/activeX375.xml" ContentType="application/vnd.ms-office.activeX+xml"/>
  <Override PartName="/xl/activeX/activeX822.bin" ContentType="application/vnd.ms-office.activeX"/>
  <Override PartName="/xl/activeX/activeX1058.xml" ContentType="application/vnd.ms-office.activeX+xml"/>
  <Override PartName="/xl/activeX/activeX1489.bin" ContentType="application/vnd.ms-office.activeX"/>
  <Override PartName="/xl/activeX/activeX1505.bin" ContentType="application/vnd.ms-office.activeX"/>
  <Override PartName="/xl/activeX/activeX1736.xml" ContentType="application/vnd.ms-office.activeX+xml"/>
  <Override PartName="/xl/activeX/activeX330.bin" ContentType="application/vnd.ms-office.activeX"/>
  <Override PartName="/xl/activeX/activeX561.xml" ContentType="application/vnd.ms-office.activeX+xml"/>
  <Override PartName="/xl/activeX/activeX992.bin" ContentType="application/vnd.ms-office.activeX"/>
  <Override PartName="/xl/activeX/activeX1013.bin" ContentType="application/vnd.ms-office.activeX"/>
  <Override PartName="/xl/activeX/activeX1244.xml" ContentType="application/vnd.ms-office.activeX+xml"/>
  <Override PartName="/xl/activeX/activeX1430.xml" ContentType="application/vnd.ms-office.activeX+xml"/>
  <Override PartName="/xl/activeX/activeX1675.bin" ContentType="application/vnd.ms-office.activeX"/>
  <Override PartName="/xl/activeX/activeX1861.bin" ContentType="application/vnd.ms-office.activeX"/>
  <Override PartName="/xl/activeX/activeX51.bin" ContentType="application/vnd.ms-office.activeX"/>
  <Override PartName="/xl/activeX/activeX96.xml" ContentType="application/vnd.ms-office.activeX+xml"/>
  <Override PartName="/xl/activeX/activeX306.xml" ContentType="application/vnd.ms-office.activeX+xml"/>
  <Override PartName="/xl/activeX/activeX737.bin" ContentType="application/vnd.ms-office.activeX"/>
  <Override PartName="/xl/activeX/activeX968.xml" ContentType="application/vnd.ms-office.activeX+xml"/>
  <Override PartName="/xl/activeX/activeX1183.bin" ContentType="application/vnd.ms-office.activeX"/>
  <Override PartName="/xl/activeX/activeX1606.bin" ContentType="application/vnd.ms-office.activeX"/>
  <Override PartName="/xl/activeX/activeX1837.xml" ContentType="application/vnd.ms-office.activeX+xml"/>
  <Override PartName="/xl/activeX/activeX27.xml" ContentType="application/vnd.ms-office.activeX+xml"/>
  <Default Extension="emf" ContentType="image/x-emf"/>
  <Override PartName="/xl/activeX/activeX245.bin" ContentType="application/vnd.ms-office.activeX"/>
  <Override PartName="/xl/activeX/activeX431.bin" ContentType="application/vnd.ms-office.activeX"/>
  <Override PartName="/xl/activeX/activeX476.xml" ContentType="application/vnd.ms-office.activeX+xml"/>
  <Override PartName="/xl/activeX/activeX662.xml" ContentType="application/vnd.ms-office.activeX+xml"/>
  <Override PartName="/xl/activeX/activeX923.bin" ContentType="application/vnd.ms-office.activeX"/>
  <Override PartName="/xl/activeX/activeX1114.bin" ContentType="application/vnd.ms-office.activeX"/>
  <Override PartName="/xl/activeX/activeX1159.xml" ContentType="application/vnd.ms-office.activeX+xml"/>
  <Override PartName="/xl/activeX/activeX1345.xml" ContentType="application/vnd.ms-office.activeX+xml"/>
  <Override PartName="/xl/activeX/activeX170.xml" ContentType="application/vnd.ms-office.activeX+xml"/>
  <Override PartName="/xl/activeX/activeX407.xml" ContentType="application/vnd.ms-office.activeX+xml"/>
  <Override PartName="/xl/activeX/activeX1098.bin" ContentType="application/vnd.ms-office.activeX"/>
  <Override PartName="/xl/activeX/activeX1284.bin" ContentType="application/vnd.ms-office.activeX"/>
  <Override PartName="/xl/activeX/activeX1300.bin" ContentType="application/vnd.ms-office.activeX"/>
  <Override PartName="/xl/activeX/activeX1531.xml" ContentType="application/vnd.ms-office.activeX+xml"/>
  <Override PartName="/xl/activeX/activeX1776.bin" ContentType="application/vnd.ms-office.activeX"/>
  <Override PartName="/xl/activeX/activeX346.bin" ContentType="application/vnd.ms-office.activeX"/>
  <Override PartName="/xl/activeX/activeX577.xml" ContentType="application/vnd.ms-office.activeX+xml"/>
  <Override PartName="/xl/activeX/activeX838.bin" ContentType="application/vnd.ms-office.activeX"/>
  <Override PartName="/xl/activeX/activeX1029.bin" ContentType="application/vnd.ms-office.activeX"/>
  <Override PartName="/xl/activeX/activeX1470.bin" ContentType="application/vnd.ms-office.activeX"/>
  <Override PartName="/xl/activeX/activeX1707.bin" ContentType="application/vnd.ms-office.activeX"/>
  <Override PartName="/xl/activeX/activeX101.xml" ContentType="application/vnd.ms-office.activeX+xml"/>
  <Override PartName="/xl/activeX/activeX532.bin" ContentType="application/vnd.ms-office.activeX"/>
  <Override PartName="/xl/activeX/activeX763.xml" ContentType="application/vnd.ms-office.activeX+xml"/>
  <Override PartName="/xl/activeX/activeX1215.bin" ContentType="application/vnd.ms-office.activeX"/>
  <Override PartName="/xl/activeX/activeX1446.xml" ContentType="application/vnd.ms-office.activeX+xml"/>
  <Override PartName="/xl/activeX/activeX67.bin" ContentType="application/vnd.ms-office.activeX"/>
  <Override PartName="/xl/activeX/activeX271.xml" ContentType="application/vnd.ms-office.activeX+xml"/>
  <Override PartName="/xl/activeX/activeX508.xml" ContentType="application/vnd.ms-office.activeX+xml"/>
  <Override PartName="/xl/activeX/activeX939.bin" ContentType="application/vnd.ms-office.activeX"/>
  <Override PartName="/xl/activeX/activeX1140.xml" ContentType="application/vnd.ms-office.activeX+xml"/>
  <Override PartName="/xl/activeX/activeX1199.bin" ContentType="application/vnd.ms-office.activeX"/>
  <Override PartName="/xl/activeX/activeX1385.bin" ContentType="application/vnd.ms-office.activeX"/>
  <Override PartName="/xl/activeX/activeX1401.bin" ContentType="application/vnd.ms-office.activeX"/>
  <Override PartName="/xl/activeX/activeX1632.xml" ContentType="application/vnd.ms-office.activeX+xml"/>
  <Override PartName="/xl/activeX/activeX202.xml" ContentType="application/vnd.ms-office.activeX+xml"/>
  <Override PartName="/xl/activeX/activeX447.bin" ContentType="application/vnd.ms-office.activeX"/>
  <Override PartName="/xl/activeX/activeX678.xml" ContentType="application/vnd.ms-office.activeX+xml"/>
  <Override PartName="/xl/activeX/activeX1571.bin" ContentType="application/vnd.ms-office.activeX"/>
  <Override PartName="/xl/activeX/activeX1808.bin" ContentType="application/vnd.ms-office.activeX"/>
  <Override PartName="/xl/activeX/activeX186.xml" ContentType="application/vnd.ms-office.activeX+xml"/>
  <Override PartName="/xl/activeX/activeX633.bin" ContentType="application/vnd.ms-office.activeX"/>
  <Override PartName="/xl/activeX/activeX864.xml" ContentType="application/vnd.ms-office.activeX+xml"/>
  <Override PartName="/xl/activeX/activeX1055.xml" ContentType="application/vnd.ms-office.activeX+xml"/>
  <Override PartName="/xl/activeX/activeX1316.bin" ContentType="application/vnd.ms-office.activeX"/>
  <Override PartName="/xl/activeX/activeX1502.bin" ContentType="application/vnd.ms-office.activeX"/>
  <Override PartName="/xl/activeX/activeX1547.xml" ContentType="application/vnd.ms-office.activeX+xml"/>
  <Override PartName="/xl/activeX/activeX1733.xml" ContentType="application/vnd.ms-office.activeX+xml"/>
  <Override PartName="/xl/activeX/activeX141.bin" ContentType="application/vnd.ms-office.activeX"/>
  <Override PartName="/xl/activeX/activeX372.xml" ContentType="application/vnd.ms-office.activeX+xml"/>
  <Override PartName="/xl/activeX/activeX609.xml" ContentType="application/vnd.ms-office.activeX+xml"/>
  <Override PartName="/xl/activeX/activeX1010.bin" ContentType="application/vnd.ms-office.activeX"/>
  <Override PartName="/xl/activeX/activeX1241.xml" ContentType="application/vnd.ms-office.activeX+xml"/>
  <Override PartName="/xl/activeX/activeX1486.bin" ContentType="application/vnd.ms-office.activeX"/>
  <Override PartName="/xl/activeX/activeX1672.bin" ContentType="application/vnd.ms-office.activeX"/>
  <Override PartName="/xl/activeX/activeX93.xml" ContentType="application/vnd.ms-office.activeX+xml"/>
  <Override PartName="/xl/activeX/activeX117.xml" ContentType="application/vnd.ms-office.activeX+xml"/>
  <Override PartName="/xl/activeX/activeX303.xml" ContentType="application/vnd.ms-office.activeX+xml"/>
  <Override PartName="/xl/activeX/activeX548.bin" ContentType="application/vnd.ms-office.activeX"/>
  <Override PartName="/xl/activeX/activeX734.bin" ContentType="application/vnd.ms-office.activeX"/>
  <Override PartName="/xl/activeX/activeX779.xml" ContentType="application/vnd.ms-office.activeX+xml"/>
  <Override PartName="/xl/activeX/activeX965.xml" ContentType="application/vnd.ms-office.activeX+xml"/>
  <Override PartName="/xl/activeX/activeX1180.bin" ContentType="application/vnd.ms-office.activeX"/>
  <Override PartName="/xl/activeX/activeX1417.bin" ContentType="application/vnd.ms-office.activeX"/>
  <Override PartName="/xl/activeX/activeX1648.xml" ContentType="application/vnd.ms-office.activeX+xml"/>
  <Override PartName="/xl/activeX/activeX24.xml" ContentType="application/vnd.ms-office.activeX+xml"/>
  <Override PartName="/xl/activeX/activeX242.bin" ContentType="application/vnd.ms-office.activeX"/>
  <Override PartName="/xl/activeX/activeX287.xml" ContentType="application/vnd.ms-office.activeX+xml"/>
  <Override PartName="/xl/activeX/activeX473.xml" ContentType="application/vnd.ms-office.activeX+xml"/>
  <Override PartName="/xl/activeX/activeX920.bin" ContentType="application/vnd.ms-office.activeX"/>
  <Override PartName="/xl/activeX/activeX1156.xml" ContentType="application/vnd.ms-office.activeX+xml"/>
  <Override PartName="/xl/activeX/activeX1603.bin" ContentType="application/vnd.ms-office.activeX"/>
  <Override PartName="/xl/activeX/activeX1834.xml" ContentType="application/vnd.ms-office.activeX+xml"/>
  <Override PartName="/xl/activeX/activeX218.xml" ContentType="application/vnd.ms-office.activeX+xml"/>
  <Override PartName="/xl/activeX/activeX1095.bin" ContentType="application/vnd.ms-office.activeX"/>
  <Override PartName="/xl/activeX/activeX1111.bin" ContentType="application/vnd.ms-office.activeX"/>
  <Override PartName="/xl/activeX/activeX1342.xml" ContentType="application/vnd.ms-office.activeX+xml"/>
  <Override PartName="/xl/activeX/activeX1587.bin" ContentType="application/vnd.ms-office.activeX"/>
  <Override PartName="/xl/activeX/activeX1773.bin" ContentType="application/vnd.ms-office.activeX"/>
  <Override PartName="/xl/activeX/activeX157.bin" ContentType="application/vnd.ms-office.activeX"/>
  <Override PartName="/xl/activeX/activeX388.xml" ContentType="application/vnd.ms-office.activeX+xml"/>
  <Override PartName="/xl/activeX/activeX404.xml" ContentType="application/vnd.ms-office.activeX+xml"/>
  <Override PartName="/xl/activeX/activeX649.bin" ContentType="application/vnd.ms-office.activeX"/>
  <Override PartName="/xl/activeX/activeX835.bin" ContentType="application/vnd.ms-office.activeX"/>
  <Override PartName="/xl/activeX/activeX1281.bin" ContentType="application/vnd.ms-office.activeX"/>
  <Override PartName="/xl/activeX/activeX1518.bin" ContentType="application/vnd.ms-office.activeX"/>
  <Override PartName="/xl/activeX/activeX1749.xml" ContentType="application/vnd.ms-office.activeX+xml"/>
  <Override PartName="/xl/activeX/activeX343.bin" ContentType="application/vnd.ms-office.activeX"/>
  <Override PartName="/xl/activeX/activeX574.xml" ContentType="application/vnd.ms-office.activeX+xml"/>
  <Override PartName="/xl/activeX/activeX760.xml" ContentType="application/vnd.ms-office.activeX+xml"/>
  <Override PartName="/xl/activeX/activeX1026.bin" ContentType="application/vnd.ms-office.activeX"/>
  <Override PartName="/xl/activeX/activeX1212.bin" ContentType="application/vnd.ms-office.activeX"/>
  <Override PartName="/xl/activeX/activeX1257.xml" ContentType="application/vnd.ms-office.activeX+xml"/>
  <Override PartName="/xl/activeX/activeX1443.xml" ContentType="application/vnd.ms-office.activeX+xml"/>
  <Override PartName="/xl/activeX/activeX1688.bin" ContentType="application/vnd.ms-office.activeX"/>
  <Override PartName="/xl/activeX/activeX1704.bin" ContentType="application/vnd.ms-office.activeX"/>
  <Override PartName="/xl/activeX/activeX64.bin" ContentType="application/vnd.ms-office.activeX"/>
  <Override PartName="/xl/activeX/activeX319.xml" ContentType="application/vnd.ms-office.activeX+xml"/>
  <Override PartName="/xl/activeX/activeX505.xml" ContentType="application/vnd.ms-office.activeX+xml"/>
  <Override PartName="/xl/activeX/activeX1196.bin" ContentType="application/vnd.ms-office.activeX"/>
  <Override PartName="/xl/activeX/activeX1874.bin" ContentType="application/vnd.ms-office.activeX"/>
  <Override PartName="/xl/activeX/activeX258.bin" ContentType="application/vnd.ms-office.activeX"/>
  <Override PartName="/xl/activeX/activeX489.xml" ContentType="application/vnd.ms-office.activeX+xml"/>
  <Override PartName="/xl/activeX/activeX936.bin" ContentType="application/vnd.ms-office.activeX"/>
  <Override PartName="/xl/activeX/activeX1382.bin" ContentType="application/vnd.ms-office.activeX"/>
  <Override PartName="/xl/activeX/activeX1619.bin" ContentType="application/vnd.ms-office.activeX"/>
  <Override PartName="/xl/activeX/activeX1805.bin" ContentType="application/vnd.ms-office.activeX"/>
  <Override PartName="/xl/activeX/activeX183.xml" ContentType="application/vnd.ms-office.activeX+xml"/>
  <Override PartName="/xl/activeX/activeX444.bin" ContentType="application/vnd.ms-office.activeX"/>
  <Override PartName="/xl/activeX/activeX630.bin" ContentType="application/vnd.ms-office.activeX"/>
  <Override PartName="/xl/activeX/activeX675.xml" ContentType="application/vnd.ms-office.activeX+xml"/>
  <Override PartName="/xl/activeX/activeX861.xml" ContentType="application/vnd.ms-office.activeX+xml"/>
  <Override PartName="/xl/activeX/activeX1127.bin" ContentType="application/vnd.ms-office.activeX"/>
  <Override PartName="/xl/activeX/activeX1313.bin" ContentType="application/vnd.ms-office.activeX"/>
  <Override PartName="/xl/activeX/activeX1358.xml" ContentType="application/vnd.ms-office.activeX+xml"/>
  <Override PartName="/xl/activeX/activeX1544.xml" ContentType="application/vnd.ms-office.activeX+xml"/>
  <Override PartName="/xl/activeX/activeX1789.bin" ContentType="application/vnd.ms-office.activeX"/>
  <Override PartName="/xl/activeX/activeX606.xml" ContentType="application/vnd.ms-office.activeX+xml"/>
  <Override PartName="/xl/activeX/activeX1052.xml" ContentType="application/vnd.ms-office.activeX+xml"/>
  <Override PartName="/xl/activeX/activeX1297.bin" ContentType="application/vnd.ms-office.activeX"/>
  <Override PartName="/xl/activeX/activeX1483.bin" ContentType="application/vnd.ms-office.activeX"/>
  <Override PartName="/xl/activeX/activeX1730.xml" ContentType="application/vnd.ms-office.activeX+xml"/>
  <Override PartName="/xl/activeX/activeX90.xml" ContentType="application/vnd.ms-office.activeX+xml"/>
  <Override PartName="/xl/activeX/activeX114.xml" ContentType="application/vnd.ms-office.activeX+xml"/>
  <Override PartName="/xl/activeX/activeX300.xml" ContentType="application/vnd.ms-office.activeX+xml"/>
  <Override PartName="/xl/activeX/activeX359.bin" ContentType="application/vnd.ms-office.activeX"/>
  <Override PartName="/xl/activeX/activeX545.bin" ContentType="application/vnd.ms-office.activeX"/>
  <Override PartName="/xl/activeX/activeX776.xml" ContentType="application/vnd.ms-office.activeX+xml"/>
  <Override PartName="/xl/activeX/activeX1228.bin" ContentType="application/vnd.ms-office.activeX"/>
  <Override PartName="/xl/activeX/activeX1459.xml" ContentType="application/vnd.ms-office.activeX+xml"/>
  <Override PartName="/xl/activeX/activeX284.xml" ContentType="application/vnd.ms-office.activeX+xml"/>
  <Override PartName="/xl/activeX/activeX731.bin" ContentType="application/vnd.ms-office.activeX"/>
  <Override PartName="/xl/activeX/activeX962.xml" ContentType="application/vnd.ms-office.activeX+xml"/>
  <Override PartName="/xl/activeX/activeX1398.bin" ContentType="application/vnd.ms-office.activeX"/>
  <Override PartName="/xl/activeX/activeX1414.bin" ContentType="application/vnd.ms-office.activeX"/>
  <Override PartName="/xl/activeX/activeX1600.bin" ContentType="application/vnd.ms-office.activeX"/>
  <Override PartName="/xl/activeX/activeX1645.xml" ContentType="application/vnd.ms-office.activeX+xml"/>
  <Override PartName="/xl/activeX/activeX1831.xml" ContentType="application/vnd.ms-office.activeX+xml"/>
  <Override PartName="/xl/activeX/activeX21.xml" ContentType="application/vnd.ms-office.activeX+xml"/>
  <Override PartName="/xl/activeX/activeX470.xml" ContentType="application/vnd.ms-office.activeX+xml"/>
  <Override PartName="/xl/activeX/activeX707.xml" ContentType="application/vnd.ms-office.activeX+xml"/>
  <Override PartName="/xl/activeX/activeX1153.xml" ContentType="application/vnd.ms-office.activeX+xml"/>
  <Override PartName="/xl/activeX/activeX1584.bin" ContentType="application/vnd.ms-office.activeX"/>
  <Override PartName="/xl/activeX/activeX199.xml" ContentType="application/vnd.ms-office.activeX+xml"/>
  <Override PartName="/xl/activeX/activeX215.xml" ContentType="application/vnd.ms-office.activeX+xml"/>
  <Override PartName="/xl/activeX/activeX401.xml" ContentType="application/vnd.ms-office.activeX+xml"/>
  <Override PartName="/xl/activeX/activeX646.bin" ContentType="application/vnd.ms-office.activeX"/>
  <Override PartName="/xl/activeX/activeX877.xml" ContentType="application/vnd.ms-office.activeX+xml"/>
  <Override PartName="/xl/activeX/activeX1092.bin" ContentType="application/vnd.ms-office.activeX"/>
  <Override PartName="/xl/activeX/activeX1329.bin" ContentType="application/vnd.ms-office.activeX"/>
  <Override PartName="/xl/activeX/activeX1515.bin" ContentType="application/vnd.ms-office.activeX"/>
  <Override PartName="/xl/activeX/activeX1746.xml" ContentType="application/vnd.ms-office.activeX+xml"/>
  <Override PartName="/xl/activeX/activeX1770.bin" ContentType="application/vnd.ms-office.activeX"/>
  <Override PartName="/xl/worksheets/sheet17.xml" ContentType="application/vnd.openxmlformats-officedocument.spreadsheetml.worksheet+xml"/>
  <Override PartName="/xl/activeX/activeX154.bin" ContentType="application/vnd.ms-office.activeX"/>
  <Override PartName="/xl/activeX/activeX340.bin" ContentType="application/vnd.ms-office.activeX"/>
  <Override PartName="/xl/activeX/activeX385.xml" ContentType="application/vnd.ms-office.activeX+xml"/>
  <Override PartName="/xl/activeX/activeX571.xml" ContentType="application/vnd.ms-office.activeX+xml"/>
  <Override PartName="/xl/activeX/activeX832.bin" ContentType="application/vnd.ms-office.activeX"/>
  <Override PartName="/xl/activeX/activeX1023.bin" ContentType="application/vnd.ms-office.activeX"/>
  <Override PartName="/xl/activeX/activeX1068.xml" ContentType="application/vnd.ms-office.activeX+xml"/>
  <Override PartName="/xl/activeX/activeX1254.xml" ContentType="application/vnd.ms-office.activeX+xml"/>
  <Override PartName="/xl/activeX/activeX1499.bin" ContentType="application/vnd.ms-office.activeX"/>
  <Override PartName="/xl/activeX/activeX1701.bin" ContentType="application/vnd.ms-office.activeX"/>
  <Override PartName="/xl/activeX/activeX9.xml" ContentType="application/vnd.ms-office.activeX+xml"/>
  <Override PartName="/xl/activeX/activeX316.xml" ContentType="application/vnd.ms-office.activeX+xml"/>
  <Override PartName="/xl/activeX/activeX808.xml" ContentType="application/vnd.ms-office.activeX+xml"/>
  <Override PartName="/xl/activeX/activeX1193.bin" ContentType="application/vnd.ms-office.activeX"/>
  <Override PartName="/xl/activeX/activeX1440.xml" ContentType="application/vnd.ms-office.activeX+xml"/>
  <Override PartName="/xl/activeX/activeX1685.bin" ContentType="application/vnd.ms-office.activeX"/>
  <Override PartName="/xl/activeX/activeX1871.bin" ContentType="application/vnd.ms-office.activeX"/>
  <Override PartName="/xl/activeX/activeX61.bin" ContentType="application/vnd.ms-office.activeX"/>
  <Override PartName="/xl/activeX/activeX502.xml" ContentType="application/vnd.ms-office.activeX+xml"/>
  <Override PartName="/xl/activeX/activeX747.bin" ContentType="application/vnd.ms-office.activeX"/>
  <Override PartName="/xl/activeX/activeX933.bin" ContentType="application/vnd.ms-office.activeX"/>
  <Override PartName="/xl/activeX/activeX978.xml" ContentType="application/vnd.ms-office.activeX+xml"/>
  <Override PartName="/xl/activeX/activeX1169.xml" ContentType="application/vnd.ms-office.activeX+xml"/>
  <Override PartName="/xl/activeX/activeX1616.bin" ContentType="application/vnd.ms-office.activeX"/>
  <Override PartName="/xl/activeX/activeX1847.xml" ContentType="application/vnd.ms-office.activeX+xml"/>
  <Override PartName="/xl/activeX/activeX37.xml" ContentType="application/vnd.ms-office.activeX+xml"/>
  <Override PartName="/xl/activeX/activeX255.bin" ContentType="application/vnd.ms-office.activeX"/>
  <Override PartName="/xl/activeX/activeX441.bin" ContentType="application/vnd.ms-office.activeX"/>
  <Override PartName="/xl/activeX/activeX486.xml" ContentType="application/vnd.ms-office.activeX+xml"/>
  <Override PartName="/xl/activeX/activeX672.xml" ContentType="application/vnd.ms-office.activeX+xml"/>
  <Override PartName="/xl/activeX/activeX909.xml" ContentType="application/vnd.ms-office.activeX+xml"/>
  <Override PartName="/xl/activeX/activeX1124.bin" ContentType="application/vnd.ms-office.activeX"/>
  <Override PartName="/xl/activeX/activeX1355.xml" ContentType="application/vnd.ms-office.activeX+xml"/>
  <Override PartName="/xl/activeX/activeX1786.bin" ContentType="application/vnd.ms-office.activeX"/>
  <Override PartName="/xl/activeX/activeX1802.bin" ContentType="application/vnd.ms-office.activeX"/>
  <Override PartName="/xl/activeX/activeX180.xml" ContentType="application/vnd.ms-office.activeX+xml"/>
  <Override PartName="/xl/activeX/activeX417.xml" ContentType="application/vnd.ms-office.activeX+xml"/>
  <Override PartName="/xl/activeX/activeX848.bin" ContentType="application/vnd.ms-office.activeX"/>
  <Override PartName="/xl/activeX/activeX1294.bin" ContentType="application/vnd.ms-office.activeX"/>
  <Override PartName="/xl/activeX/activeX1310.bin" ContentType="application/vnd.ms-office.activeX"/>
  <Override PartName="/xl/activeX/activeX1541.xml" ContentType="application/vnd.ms-office.activeX+xml"/>
  <Override PartName="/xl/activeX/activeX111.xml" ContentType="application/vnd.ms-office.activeX+xml"/>
  <Override PartName="/xl/activeX/activeX356.bin" ContentType="application/vnd.ms-office.activeX"/>
  <Override PartName="/xl/activeX/activeX587.xml" ContentType="application/vnd.ms-office.activeX+xml"/>
  <Override PartName="/xl/activeX/activeX603.xml" ContentType="application/vnd.ms-office.activeX+xml"/>
  <Override PartName="/xl/activeX/activeX1039.bin" ContentType="application/vnd.ms-office.activeX"/>
  <Override PartName="/xl/activeX/activeX1480.bin" ContentType="application/vnd.ms-office.activeX"/>
  <Override PartName="/xl/activeX/activeX1717.bin" ContentType="application/vnd.ms-office.activeX"/>
  <Override PartName="/xl/activeX/activeX542.bin" ContentType="application/vnd.ms-office.activeX"/>
  <Override PartName="/xl/activeX/activeX773.xml" ContentType="application/vnd.ms-office.activeX+xml"/>
  <Override PartName="/xl/activeX/activeX1225.bin" ContentType="application/vnd.ms-office.activeX"/>
  <Override PartName="/xl/activeX/activeX1411.bin" ContentType="application/vnd.ms-office.activeX"/>
  <Override PartName="/xl/activeX/activeX1456.xml" ContentType="application/vnd.ms-office.activeX+xml"/>
  <Override PartName="/xl/activeX/activeX1642.xml" ContentType="application/vnd.ms-office.activeX+xml"/>
  <Override PartName="/xl/activeX/activeX77.bin" ContentType="application/vnd.ms-office.activeX"/>
  <Override PartName="/xl/activeX/activeX281.xml" ContentType="application/vnd.ms-office.activeX+xml"/>
  <Override PartName="/xl/activeX/activeX518.xml" ContentType="application/vnd.ms-office.activeX+xml"/>
  <Override PartName="/xl/activeX/activeX704.xml" ContentType="application/vnd.ms-office.activeX+xml"/>
  <Override PartName="/xl/activeX/activeX949.bin" ContentType="application/vnd.ms-office.activeX"/>
  <Override PartName="/xl/activeX/activeX1150.xml" ContentType="application/vnd.ms-office.activeX+xml"/>
  <Override PartName="/xl/activeX/activeX1395.bin" ContentType="application/vnd.ms-office.activeX"/>
  <Override PartName="/xl/activeX/activeX1581.bin" ContentType="application/vnd.ms-office.activeX"/>
  <Override PartName="/xl/activeX/activeX212.xml" ContentType="application/vnd.ms-office.activeX+xml"/>
  <Override PartName="/xl/activeX/activeX457.bin" ContentType="application/vnd.ms-office.activeX"/>
  <Override PartName="/xl/activeX/activeX643.bin" ContentType="application/vnd.ms-office.activeX"/>
  <Override PartName="/xl/activeX/activeX688.xml" ContentType="application/vnd.ms-office.activeX+xml"/>
  <Override PartName="/xl/activeX/activeX874.xml" ContentType="application/vnd.ms-office.activeX+xml"/>
  <Override PartName="/xl/activeX/activeX1326.bin" ContentType="application/vnd.ms-office.activeX"/>
  <Override PartName="/xl/activeX/activeX1557.xml" ContentType="application/vnd.ms-office.activeX+xml"/>
  <Override PartName="/xl/activeX/activeX1818.bin" ContentType="application/vnd.ms-office.activeX"/>
  <Default Extension="bin" ContentType="application/vnd.openxmlformats-officedocument.spreadsheetml.printerSettings"/>
  <Override PartName="/xl/activeX/activeX151.bin" ContentType="application/vnd.ms-office.activeX"/>
  <Override PartName="/xl/activeX/activeX196.xml" ContentType="application/vnd.ms-office.activeX+xml"/>
  <Override PartName="/xl/activeX/activeX382.xml" ContentType="application/vnd.ms-office.activeX+xml"/>
  <Override PartName="/xl/activeX/activeX619.xml" ContentType="application/vnd.ms-office.activeX+xml"/>
  <Override PartName="/xl/activeX/activeX1065.xml" ContentType="application/vnd.ms-office.activeX+xml"/>
  <Override PartName="/xl/activeX/activeX1512.bin" ContentType="application/vnd.ms-office.activeX"/>
  <Override PartName="/xl/activeX/activeX1743.xml" ContentType="application/vnd.ms-office.activeX+xml"/>
  <Override PartName="/xl/worksheets/sheet14.xml" ContentType="application/vnd.openxmlformats-officedocument.spreadsheetml.worksheet+xml"/>
  <Override PartName="/xl/activeX/activeX127.xml" ContentType="application/vnd.ms-office.activeX+xml"/>
  <Override PartName="/xl/activeX/activeX805.xml" ContentType="application/vnd.ms-office.activeX+xml"/>
  <Override PartName="/xl/activeX/activeX1020.bin" ContentType="application/vnd.ms-office.activeX"/>
  <Override PartName="/xl/activeX/activeX1251.xml" ContentType="application/vnd.ms-office.activeX+xml"/>
  <Override PartName="/xl/activeX/activeX1496.bin" ContentType="application/vnd.ms-office.activeX"/>
  <Override PartName="/xl/activeX/activeX1682.bin" ContentType="application/vnd.ms-office.activeX"/>
  <Override PartName="/xl/activeX/activeX6.xml" ContentType="application/vnd.ms-office.activeX+xml"/>
  <Override PartName="/xl/activeX/activeX297.xml" ContentType="application/vnd.ms-office.activeX+xml"/>
  <Override PartName="/xl/activeX/activeX313.xml" ContentType="application/vnd.ms-office.activeX+xml"/>
  <Override PartName="/xl/activeX/activeX558.bin" ContentType="application/vnd.ms-office.activeX"/>
  <Override PartName="/xl/activeX/activeX744.bin" ContentType="application/vnd.ms-office.activeX"/>
  <Override PartName="/xl/activeX/activeX789.xml" ContentType="application/vnd.ms-office.activeX+xml"/>
  <Override PartName="/xl/activeX/activeX975.xml" ContentType="application/vnd.ms-office.activeX+xml"/>
  <Override PartName="/xl/activeX/activeX1190.bin" ContentType="application/vnd.ms-office.activeX"/>
  <Override PartName="/xl/activeX/activeX1427.bin" ContentType="application/vnd.ms-office.activeX"/>
  <Override PartName="/xl/activeX/activeX1658.xml" ContentType="application/vnd.ms-office.activeX+xml"/>
  <Override PartName="/xl/activeX/activeX34.xml" ContentType="application/vnd.ms-office.activeX+xml"/>
  <Override PartName="/xl/activeX/activeX252.bin" ContentType="application/vnd.ms-office.activeX"/>
  <Override PartName="/xl/activeX/activeX483.xml" ContentType="application/vnd.ms-office.activeX+xml"/>
  <Override PartName="/xl/activeX/activeX930.bin" ContentType="application/vnd.ms-office.activeX"/>
  <Override PartName="/xl/activeX/activeX1121.bin" ContentType="application/vnd.ms-office.activeX"/>
  <Override PartName="/xl/activeX/activeX1166.xml" ContentType="application/vnd.ms-office.activeX+xml"/>
  <Override PartName="/xl/activeX/activeX1352.xml" ContentType="application/vnd.ms-office.activeX+xml"/>
  <Override PartName="/xl/activeX/activeX1597.bin" ContentType="application/vnd.ms-office.activeX"/>
  <Override PartName="/xl/activeX/activeX1613.bin" ContentType="application/vnd.ms-office.activeX"/>
  <Override PartName="/xl/activeX/activeX1844.xml" ContentType="application/vnd.ms-office.activeX+xml"/>
  <Override PartName="/xl/activeX/activeX228.xml" ContentType="application/vnd.ms-office.activeX+xml"/>
  <Override PartName="/xl/activeX/activeX414.xml" ContentType="application/vnd.ms-office.activeX+xml"/>
  <Override PartName="/xl/activeX/activeX659.bin" ContentType="application/vnd.ms-office.activeX"/>
  <Override PartName="/xl/activeX/activeX906.xml" ContentType="application/vnd.ms-office.activeX+xml"/>
  <Override PartName="/xl/activeX/activeX1783.bin" ContentType="application/vnd.ms-office.activeX"/>
  <Override PartName="/xl/activeX/activeX167.bin" ContentType="application/vnd.ms-office.activeX"/>
  <Override PartName="/xl/activeX/activeX398.xml" ContentType="application/vnd.ms-office.activeX+xml"/>
  <Override PartName="/xl/activeX/activeX600.xml" ContentType="application/vnd.ms-office.activeX+xml"/>
  <Override PartName="/xl/activeX/activeX845.bin" ContentType="application/vnd.ms-office.activeX"/>
  <Override PartName="/xl/activeX/activeX1291.bin" ContentType="application/vnd.ms-office.activeX"/>
  <Override PartName="/xl/activeX/activeX1528.bin" ContentType="application/vnd.ms-office.activeX"/>
  <Override PartName="/xl/activeX/activeX1714.bin" ContentType="application/vnd.ms-office.activeX"/>
  <Override PartName="/xl/activeX/activeX1759.xml" ContentType="application/vnd.ms-office.activeX+xml"/>
  <Override PartName="/xl/activeX/activeX353.bin" ContentType="application/vnd.ms-office.activeX"/>
  <Override PartName="/xl/activeX/activeX584.xml" ContentType="application/vnd.ms-office.activeX+xml"/>
  <Override PartName="/xl/activeX/activeX770.xml" ContentType="application/vnd.ms-office.activeX+xml"/>
  <Override PartName="/xl/activeX/activeX1036.bin" ContentType="application/vnd.ms-office.activeX"/>
  <Override PartName="/xl/activeX/activeX1222.bin" ContentType="application/vnd.ms-office.activeX"/>
  <Override PartName="/xl/activeX/activeX1267.xml" ContentType="application/vnd.ms-office.activeX+xml"/>
  <Override PartName="/xl/activeX/activeX1453.xml" ContentType="application/vnd.ms-office.activeX+xml"/>
  <Override PartName="/xl/activeX/activeX1698.bin" ContentType="application/vnd.ms-office.activeX"/>
  <Override PartName="/xl/activeX/activeX74.bin" ContentType="application/vnd.ms-office.activeX"/>
  <Override PartName="/xl/activeX/activeX329.xml" ContentType="application/vnd.ms-office.activeX+xml"/>
  <Override PartName="/xl/activeX/activeX515.xml" ContentType="application/vnd.ms-office.activeX+xml"/>
  <Override PartName="/xl/activeX/activeX1392.bin" ContentType="application/vnd.ms-office.activeX"/>
  <Override PartName="/xl/activeX/activeX1629.bin" ContentType="application/vnd.ms-office.activeX"/>
  <Override PartName="/xl/activeX/activeX268.bin" ContentType="application/vnd.ms-office.activeX"/>
  <Override PartName="/xl/activeX/activeX454.bin" ContentType="application/vnd.ms-office.activeX"/>
  <Override PartName="/xl/activeX/activeX499.xml" ContentType="application/vnd.ms-office.activeX+xml"/>
  <Override PartName="/xl/activeX/activeX685.xml" ContentType="application/vnd.ms-office.activeX+xml"/>
  <Override PartName="/xl/activeX/activeX701.xml" ContentType="application/vnd.ms-office.activeX+xml"/>
  <Override PartName="/xl/activeX/activeX946.bin" ContentType="application/vnd.ms-office.activeX"/>
  <Override PartName="/xl/activeX/activeX1137.bin" ContentType="application/vnd.ms-office.activeX"/>
  <Override PartName="/xl/activeX/activeX1368.xml" ContentType="application/vnd.ms-office.activeX+xml"/>
  <Override PartName="/xl/activeX/activeX1815.bin" ContentType="application/vnd.ms-office.activeX"/>
  <Override PartName="/xl/activeX/activeX193.xml" ContentType="application/vnd.ms-office.activeX+xml"/>
  <Override PartName="/xl/activeX/activeX640.bin" ContentType="application/vnd.ms-office.activeX"/>
  <Override PartName="/xl/activeX/activeX871.xml" ContentType="application/vnd.ms-office.activeX+xml"/>
  <Override PartName="/xl/activeX/activeX1323.bin" ContentType="application/vnd.ms-office.activeX"/>
  <Override PartName="/xl/activeX/activeX1554.xml" ContentType="application/vnd.ms-office.activeX+xml"/>
  <Override PartName="/xl/activeX/activeX1740.xml" ContentType="application/vnd.ms-office.activeX+xml"/>
  <Override PartName="/xl/activeX/activeX1799.bin" ContentType="application/vnd.ms-office.activeX"/>
  <Override PartName="/xl/worksheets/sheet11.xml" ContentType="application/vnd.openxmlformats-officedocument.spreadsheetml.worksheet+xml"/>
  <Override PartName="/xl/activeX/activeX369.bin" ContentType="application/vnd.ms-office.activeX"/>
  <Override PartName="/xl/activeX/activeX616.xml" ContentType="application/vnd.ms-office.activeX+xml"/>
  <Override PartName="/xl/activeX/activeX802.xml" ContentType="application/vnd.ms-office.activeX+xml"/>
  <Override PartName="/xl/activeX/activeX1062.xml" ContentType="application/vnd.ms-office.activeX+xml"/>
  <Override PartName="/xl/activeX/activeX1493.bin" ContentType="application/vnd.ms-office.activeX"/>
  <Override PartName="/xl/activeX/activeX3.xml" ContentType="application/vnd.ms-office.activeX+xml"/>
  <Override PartName="/xl/activeX/activeX124.xml" ContentType="application/vnd.ms-office.activeX+xml"/>
  <Override PartName="/xl/activeX/activeX310.xml" ContentType="application/vnd.ms-office.activeX+xml"/>
  <Override PartName="/xl/activeX/activeX555.bin" ContentType="application/vnd.ms-office.activeX"/>
  <Override PartName="/xl/activeX/activeX786.xml" ContentType="application/vnd.ms-office.activeX+xml"/>
  <Override PartName="/xl/activeX/activeX1238.bin" ContentType="application/vnd.ms-office.activeX"/>
  <Override PartName="/xl/activeX/activeX1424.bin" ContentType="application/vnd.ms-office.activeX"/>
  <Override PartName="/xl/activeX/activeX1469.xml" ContentType="application/vnd.ms-office.activeX+xml"/>
  <Override PartName="/xl/activeX/activeX294.xml" ContentType="application/vnd.ms-office.activeX+xml"/>
  <Override PartName="/xl/activeX/activeX480.xml" ContentType="application/vnd.ms-office.activeX+xml"/>
  <Override PartName="/xl/activeX/activeX741.bin" ContentType="application/vnd.ms-office.activeX"/>
  <Override PartName="/xl/activeX/activeX972.xml" ContentType="application/vnd.ms-office.activeX+xml"/>
  <Override PartName="/xl/activeX/activeX1163.xml" ContentType="application/vnd.ms-office.activeX+xml"/>
  <Override PartName="/xl/activeX/activeX1610.bin" ContentType="application/vnd.ms-office.activeX"/>
  <Override PartName="/xl/activeX/activeX1655.xml" ContentType="application/vnd.ms-office.activeX+xml"/>
  <Override PartName="/xl/activeX/activeX1841.xml" ContentType="application/vnd.ms-office.activeX+xml"/>
  <Override PartName="/xl/activeX/activeX31.xml" ContentType="application/vnd.ms-office.activeX+xml"/>
  <Override PartName="/xl/activeX/activeX225.xml" ContentType="application/vnd.ms-office.activeX+xml"/>
  <Override PartName="/xl/activeX/activeX717.xml" ContentType="application/vnd.ms-office.activeX+xml"/>
  <Override PartName="/xl/activeX/activeX903.xml" ContentType="application/vnd.ms-office.activeX+xml"/>
  <Override PartName="/xl/activeX/activeX1594.bin" ContentType="application/vnd.ms-office.activeX"/>
  <Override PartName="/xl/activeX/activeX1780.bin" ContentType="application/vnd.ms-office.activeX"/>
  <Override PartName="/xl/activeX/activeX411.xml" ContentType="application/vnd.ms-office.activeX+xml"/>
  <Override PartName="/xl/activeX/activeX656.bin" ContentType="application/vnd.ms-office.activeX"/>
  <Override PartName="/xl/activeX/activeX842.bin" ContentType="application/vnd.ms-office.activeX"/>
  <Override PartName="/xl/activeX/activeX887.xml" ContentType="application/vnd.ms-office.activeX+xml"/>
  <Override PartName="/xl/activeX/activeX1078.xml" ContentType="application/vnd.ms-office.activeX+xml"/>
  <Override PartName="/xl/activeX/activeX1339.bin" ContentType="application/vnd.ms-office.activeX"/>
  <Override PartName="/xl/activeX/activeX1525.bin" ContentType="application/vnd.ms-office.activeX"/>
  <Override PartName="/xl/activeX/activeX1756.xml" ContentType="application/vnd.ms-office.activeX+xml"/>
  <Override PartName="/xl/worksheets/sheet27.xml" ContentType="application/vnd.openxmlformats-officedocument.spreadsheetml.worksheet+xml"/>
  <Override PartName="/xl/activeX/activeX164.bin" ContentType="application/vnd.ms-office.activeX"/>
  <Override PartName="/xl/activeX/activeX350.bin" ContentType="application/vnd.ms-office.activeX"/>
  <Override PartName="/xl/activeX/activeX395.xml" ContentType="application/vnd.ms-office.activeX+xml"/>
  <Override PartName="/xl/activeX/activeX581.xml" ContentType="application/vnd.ms-office.activeX+xml"/>
  <Override PartName="/xl/activeX/activeX818.xml" ContentType="application/vnd.ms-office.activeX+xml"/>
  <Override PartName="/xl/activeX/activeX1033.bin" ContentType="application/vnd.ms-office.activeX"/>
  <Override PartName="/xl/activeX/activeX1264.xml" ContentType="application/vnd.ms-office.activeX+xml"/>
  <Override PartName="/xl/activeX/activeX1695.bin" ContentType="application/vnd.ms-office.activeX"/>
  <Override PartName="/xl/activeX/activeX1711.bin" ContentType="application/vnd.ms-office.activeX"/>
  <Override PartName="/xl/activeX/activeX326.xml" ContentType="application/vnd.ms-office.activeX+xml"/>
  <Override PartName="/xl/activeX/activeX757.bin" ContentType="application/vnd.ms-office.activeX"/>
  <Override PartName="/xl/activeX/activeX988.xml" ContentType="application/vnd.ms-office.activeX+xml"/>
  <Override PartName="/xl/activeX/activeX1009.xml" ContentType="application/vnd.ms-office.activeX+xml"/>
  <Override PartName="/xl/activeX/activeX1450.xml" ContentType="application/vnd.ms-office.activeX+xml"/>
  <Override PartName="/xl/activeX/activeX47.xml" ContentType="application/vnd.ms-office.activeX+xml"/>
  <Override PartName="/xl/activeX/activeX71.bin" ContentType="application/vnd.ms-office.activeX"/>
  <Override PartName="/xl/activeX/activeX265.bin" ContentType="application/vnd.ms-office.activeX"/>
  <Override PartName="/xl/activeX/activeX496.xml" ContentType="application/vnd.ms-office.activeX+xml"/>
  <Override PartName="/xl/activeX/activeX512.xml" ContentType="application/vnd.ms-office.activeX+xml"/>
  <Override PartName="/xl/activeX/activeX943.bin" ContentType="application/vnd.ms-office.activeX"/>
  <Override PartName="/xl/activeX/activeX1179.xml" ContentType="application/vnd.ms-office.activeX+xml"/>
  <Override PartName="/xl/activeX/activeX1626.bin" ContentType="application/vnd.ms-office.activeX"/>
  <Override PartName="/xl/activeX/activeX1812.bin" ContentType="application/vnd.ms-office.activeX"/>
  <Override PartName="/xl/activeX/activeX1857.xml" ContentType="application/vnd.ms-office.activeX+xml"/>
  <Override PartName="/xl/activeX/activeX451.bin" ContentType="application/vnd.ms-office.activeX"/>
  <Override PartName="/xl/activeX/activeX682.xml" ContentType="application/vnd.ms-office.activeX+xml"/>
  <Override PartName="/xl/activeX/activeX919.xml" ContentType="application/vnd.ms-office.activeX+xml"/>
  <Override PartName="/xl/activeX/activeX1134.bin" ContentType="application/vnd.ms-office.activeX"/>
  <Override PartName="/xl/activeX/activeX1320.bin" ContentType="application/vnd.ms-office.activeX"/>
  <Override PartName="/xl/activeX/activeX1365.xml" ContentType="application/vnd.ms-office.activeX+xml"/>
  <Override PartName="/xl/activeX/activeX1551.xml" ContentType="application/vnd.ms-office.activeX+xml"/>
  <Override PartName="/xl/activeX/activeX1796.bin" ContentType="application/vnd.ms-office.activeX"/>
  <Override PartName="/xl/activeX/activeX190.xml" ContentType="application/vnd.ms-office.activeX+xml"/>
  <Override PartName="/xl/activeX/activeX427.xml" ContentType="application/vnd.ms-office.activeX+xml"/>
  <Override PartName="/xl/activeX/activeX613.xml" ContentType="application/vnd.ms-office.activeX+xml"/>
  <Override PartName="/xl/activeX/activeX858.bin" ContentType="application/vnd.ms-office.activeX"/>
  <Override PartName="/xl/activeX/activeX1490.bin" ContentType="application/vnd.ms-office.activeX"/>
  <Override PartName="/xl/activeX/activeX121.xml" ContentType="application/vnd.ms-office.activeX+xml"/>
  <Override PartName="/xl/activeX/activeX366.bin" ContentType="application/vnd.ms-office.activeX"/>
  <Override PartName="/xl/activeX/activeX552.bin" ContentType="application/vnd.ms-office.activeX"/>
  <Override PartName="/xl/activeX/activeX597.xml" ContentType="application/vnd.ms-office.activeX+xml"/>
  <Override PartName="/xl/activeX/activeX783.xml" ContentType="application/vnd.ms-office.activeX+xml"/>
  <Override PartName="/xl/activeX/activeX1049.bin" ContentType="application/vnd.ms-office.activeX"/>
  <Override PartName="/xl/activeX/activeX1235.bin" ContentType="application/vnd.ms-office.activeX"/>
  <Override PartName="/xl/activeX/activeX1466.xml" ContentType="application/vnd.ms-office.activeX+xml"/>
  <Override PartName="/xl/activeX/activeX1727.bin" ContentType="application/vnd.ms-office.activeX"/>
  <Override PartName="/xl/activeX/activeX87.bin" ContentType="application/vnd.ms-office.activeX"/>
  <Override PartName="/xl/activeX/activeX291.xml" ContentType="application/vnd.ms-office.activeX+xml"/>
  <Override PartName="/xl/activeX/activeX528.xml" ContentType="application/vnd.ms-office.activeX+xml"/>
  <Override PartName="/xl/activeX/activeX1421.bin" ContentType="application/vnd.ms-office.activeX"/>
  <Override PartName="/xl/activeX/activeX1652.xml" ContentType="application/vnd.ms-office.activeX+xml"/>
  <Override PartName="/xl/activeX/activeX714.xml" ContentType="application/vnd.ms-office.activeX+xml"/>
  <Override PartName="/xl/activeX/activeX959.bin" ContentType="application/vnd.ms-office.activeX"/>
  <Override PartName="/xl/activeX/activeX1160.xml" ContentType="application/vnd.ms-office.activeX+xml"/>
  <Override PartName="/xl/activeX/activeX1591.bin" ContentType="application/vnd.ms-office.activeX"/>
  <Override PartName="/xl/activeX/activeX1828.bin" ContentType="application/vnd.ms-office.activeX"/>
  <Override PartName="/xl/activeX/activeX18.bin" ContentType="application/vnd.ms-office.activeX"/>
  <Override PartName="/xl/activeX/activeX222.xml" ContentType="application/vnd.ms-office.activeX+xml"/>
  <Override PartName="/xl/activeX/activeX467.bin" ContentType="application/vnd.ms-office.activeX"/>
  <Override PartName="/xl/activeX/activeX653.bin" ContentType="application/vnd.ms-office.activeX"/>
  <Override PartName="/xl/activeX/activeX698.xml" ContentType="application/vnd.ms-office.activeX+xml"/>
  <Override PartName="/xl/activeX/activeX884.xml" ContentType="application/vnd.ms-office.activeX+xml"/>
  <Override PartName="/xl/activeX/activeX900.xml" ContentType="application/vnd.ms-office.activeX+xml"/>
  <Override PartName="/xl/activeX/activeX1336.bin" ContentType="application/vnd.ms-office.activeX"/>
  <Override PartName="/xl/activeX/activeX1567.xml" ContentType="application/vnd.ms-office.activeX+xml"/>
  <Override PartName="/xl/worksheets/sheet24.xml" ContentType="application/vnd.openxmlformats-officedocument.spreadsheetml.worksheet+xml"/>
  <Override PartName="/xl/activeX/activeX161.bin" ContentType="application/vnd.ms-office.activeX"/>
  <Override PartName="/xl/activeX/activeX392.xml" ContentType="application/vnd.ms-office.activeX+xml"/>
  <Override PartName="/xl/activeX/activeX629.xml" ContentType="application/vnd.ms-office.activeX+xml"/>
  <Override PartName="/xl/activeX/activeX1030.bin" ContentType="application/vnd.ms-office.activeX"/>
  <Override PartName="/xl/activeX/activeX1075.xml" ContentType="application/vnd.ms-office.activeX+xml"/>
  <Override PartName="/xl/activeX/activeX1261.xml" ContentType="application/vnd.ms-office.activeX+xml"/>
  <Override PartName="/xl/activeX/activeX1522.bin" ContentType="application/vnd.ms-office.activeX"/>
  <Override PartName="/xl/activeX/activeX1753.xml" ContentType="application/vnd.ms-office.activeX+xml"/>
  <Override PartName="/xl/activeX/activeX137.xml" ContentType="application/vnd.ms-office.activeX+xml"/>
  <Override PartName="/xl/activeX/activeX323.xml" ContentType="application/vnd.ms-office.activeX+xml"/>
  <Override PartName="/xl/activeX/activeX568.bin" ContentType="application/vnd.ms-office.activeX"/>
  <Override PartName="/xl/activeX/activeX799.xml" ContentType="application/vnd.ms-office.activeX+xml"/>
  <Override PartName="/xl/activeX/activeX815.xml" ContentType="application/vnd.ms-office.activeX+xml"/>
  <Override PartName="/xl/activeX/activeX1006.xml" ContentType="application/vnd.ms-office.activeX+xml"/>
  <Override PartName="/xl/activeX/activeX1692.bin" ContentType="application/vnd.ms-office.activeX"/>
  <Override PartName="/xl/activeX/activeX754.bin" ContentType="application/vnd.ms-office.activeX"/>
  <Override PartName="/xl/activeX/activeX940.bin" ContentType="application/vnd.ms-office.activeX"/>
  <Override PartName="/xl/activeX/activeX985.xml" ContentType="application/vnd.ms-office.activeX+xml"/>
  <Override PartName="/xl/activeX/activeX1437.bin" ContentType="application/vnd.ms-office.activeX"/>
  <Override PartName="/xl/activeX/activeX1623.bin" ContentType="application/vnd.ms-office.activeX"/>
  <Override PartName="/xl/activeX/activeX1668.xml" ContentType="application/vnd.ms-office.activeX+xml"/>
  <Override PartName="/xl/activeX/activeX1854.xml" ContentType="application/vnd.ms-office.activeX+xml"/>
  <Override PartName="/xl/activeX/activeX44.xml" ContentType="application/vnd.ms-office.activeX+xml"/>
  <Override PartName="/xl/activeX/activeX262.bin" ContentType="application/vnd.ms-office.activeX"/>
  <Override PartName="/xl/activeX/activeX493.xml" ContentType="application/vnd.ms-office.activeX+xml"/>
  <Override PartName="/xl/activeX/activeX916.xml" ContentType="application/vnd.ms-office.activeX+xml"/>
  <Override PartName="/xl/activeX/activeX1131.bin" ContentType="application/vnd.ms-office.activeX"/>
  <Override PartName="/xl/activeX/activeX1176.xml" ContentType="application/vnd.ms-office.activeX+xml"/>
  <Override PartName="/xl/activeX/activeX1362.xml" ContentType="application/vnd.ms-office.activeX+xml"/>
  <Override PartName="/xl/activeX/activeX238.xml" ContentType="application/vnd.ms-office.activeX+xml"/>
  <Override PartName="/xl/activeX/activeX424.xml" ContentType="application/vnd.ms-office.activeX+xml"/>
  <Override PartName="/xl/activeX/activeX669.bin" ContentType="application/vnd.ms-office.activeX"/>
  <Override PartName="/xl/activeX/activeX1107.xml" ContentType="application/vnd.ms-office.activeX+xml"/>
  <Override PartName="/xl/activeX/activeX1538.bin" ContentType="application/vnd.ms-office.activeX"/>
  <Override PartName="/xl/activeX/activeX1769.xml" ContentType="application/vnd.ms-office.activeX+xml"/>
  <Override PartName="/xl/activeX/activeX1793.bin" ContentType="application/vnd.ms-office.activeX"/>
  <Override PartName="/xl/activeX/activeX177.bin" ContentType="application/vnd.ms-office.activeX"/>
  <Override PartName="/xl/activeX/activeX363.bin" ContentType="application/vnd.ms-office.activeX"/>
  <Override PartName="/xl/activeX/activeX594.xml" ContentType="application/vnd.ms-office.activeX+xml"/>
  <Override PartName="/xl/activeX/activeX610.xml" ContentType="application/vnd.ms-office.activeX+xml"/>
  <Override PartName="/xl/activeX/activeX855.bin" ContentType="application/vnd.ms-office.activeX"/>
  <Override PartName="/xl/activeX/activeX1046.bin" ContentType="application/vnd.ms-office.activeX"/>
  <Override PartName="/xl/activeX/activeX1277.xml" ContentType="application/vnd.ms-office.activeX+xml"/>
  <Override PartName="/xl/activeX/activeX1724.bin" ContentType="application/vnd.ms-office.activeX"/>
  <Override PartName="/xl/activeX/activeX108.bin" ContentType="application/vnd.ms-office.activeX"/>
  <Override PartName="/xl/activeX/activeX339.xml" ContentType="application/vnd.ms-office.activeX+xml"/>
  <Override PartName="/xl/activeX/activeX780.xml" ContentType="application/vnd.ms-office.activeX+xml"/>
  <Override PartName="/xl/activeX/activeX1232.bin" ContentType="application/vnd.ms-office.activeX"/>
  <Override PartName="/xl/activeX/activeX1463.xml" ContentType="application/vnd.ms-office.activeX+xml"/>
  <Override PartName="/xl/activeX/activeX84.bin" ContentType="application/vnd.ms-office.activeX"/>
  <Override PartName="/xl/activeX/activeX278.bin" ContentType="application/vnd.ms-office.activeX"/>
  <Override PartName="/xl/activeX/activeX525.xml" ContentType="application/vnd.ms-office.activeX+xml"/>
  <Override PartName="/xl/activeX/activeX711.xml" ContentType="application/vnd.ms-office.activeX+xml"/>
  <Override PartName="/xl/activeX/activeX956.bin" ContentType="application/vnd.ms-office.activeX"/>
  <Override PartName="/xl/activeX/activeX1208.xml" ContentType="application/vnd.ms-office.activeX+xml"/>
  <Override PartName="/xl/activeX/activeX1639.bin" ContentType="application/vnd.ms-office.activeX"/>
  <Override PartName="/xl/activeX/activeX15.bin" ContentType="application/vnd.ms-office.activeX"/>
  <Override PartName="/xl/activeX/activeX464.bin" ContentType="application/vnd.ms-office.activeX"/>
  <Override PartName="/xl/activeX/activeX695.xml" ContentType="application/vnd.ms-office.activeX+xml"/>
  <Override PartName="/xl/activeX/activeX1147.bin" ContentType="application/vnd.ms-office.activeX"/>
  <Override PartName="/xl/activeX/activeX1378.xml" ContentType="application/vnd.ms-office.activeX+xml"/>
  <Override PartName="/xl/activeX/activeX1825.bin" ContentType="application/vnd.ms-office.activeX"/>
  <Override PartName="/xl/activeX/activeX209.bin" ContentType="application/vnd.ms-office.activeX"/>
  <Override PartName="/xl/activeX/activeX650.bin" ContentType="application/vnd.ms-office.activeX"/>
  <Override PartName="/xl/activeX/activeX881.xml" ContentType="application/vnd.ms-office.activeX+xml"/>
  <Override PartName="/xl/activeX/activeX1072.xml" ContentType="application/vnd.ms-office.activeX+xml"/>
  <Override PartName="/xl/activeX/activeX1309.xml" ContentType="application/vnd.ms-office.activeX+xml"/>
  <Override PartName="/xl/activeX/activeX1333.bin" ContentType="application/vnd.ms-office.activeX"/>
  <Override PartName="/xl/activeX/activeX1564.xml" ContentType="application/vnd.ms-office.activeX+xml"/>
  <Override PartName="/xl/activeX/activeX1750.xml" ContentType="application/vnd.ms-office.activeX+xml"/>
  <Override PartName="/xl/worksheets/sheet21.xml" ContentType="application/vnd.openxmlformats-officedocument.spreadsheetml.worksheet+xml"/>
  <Override PartName="/xl/activeX/activeX134.xml" ContentType="application/vnd.ms-office.activeX+xml"/>
  <Override PartName="/xl/activeX/activeX379.bin" ContentType="application/vnd.ms-office.activeX"/>
  <Override PartName="/xl/activeX/activeX626.xml" ContentType="application/vnd.ms-office.activeX+xml"/>
  <Override PartName="/xl/activeX/activeX812.xml" ContentType="application/vnd.ms-office.activeX+xml"/>
  <Override PartName="/xl/activeX/activeX320.xml" ContentType="application/vnd.ms-office.activeX+xml"/>
  <Override PartName="/xl/activeX/activeX565.bin" ContentType="application/vnd.ms-office.activeX"/>
  <Override PartName="/xl/activeX/activeX751.bin" ContentType="application/vnd.ms-office.activeX"/>
  <Override PartName="/xl/activeX/activeX796.xml" ContentType="application/vnd.ms-office.activeX+xml"/>
  <Override PartName="/xl/activeX/activeX982.xml" ContentType="application/vnd.ms-office.activeX+xml"/>
  <Override PartName="/xl/activeX/activeX1003.xml" ContentType="application/vnd.ms-office.activeX+xml"/>
  <Override PartName="/xl/activeX/activeX1248.bin" ContentType="application/vnd.ms-office.activeX"/>
  <Override PartName="/xl/activeX/activeX1434.bin" ContentType="application/vnd.ms-office.activeX"/>
  <Override PartName="/xl/activeX/activeX1479.xml" ContentType="application/vnd.ms-office.activeX+xml"/>
  <Override PartName="/xl/activeX/activeX1665.xml" ContentType="application/vnd.ms-office.activeX+xml"/>
  <Override PartName="/xl/activeX/activeX41.xml" ContentType="application/vnd.ms-office.activeX+xml"/>
  <Override PartName="/xl/activeX/activeX490.xml" ContentType="application/vnd.ms-office.activeX+xml"/>
  <Override PartName="/xl/activeX/activeX727.xml" ContentType="application/vnd.ms-office.activeX+xml"/>
  <Override PartName="/xl/activeX/activeX1173.xml" ContentType="application/vnd.ms-office.activeX+xml"/>
  <Override PartName="/xl/activeX/activeX1620.bin" ContentType="application/vnd.ms-office.activeX"/>
  <Override PartName="/xl/activeX/activeX1851.xml" ContentType="application/vnd.ms-office.activeX+xml"/>
  <Override PartName="/xl/activeX/activeX235.xml" ContentType="application/vnd.ms-office.activeX+xml"/>
  <Override PartName="/xl/activeX/activeX666.bin" ContentType="application/vnd.ms-office.activeX"/>
  <Override PartName="/xl/activeX/activeX897.xml" ContentType="application/vnd.ms-office.activeX+xml"/>
  <Override PartName="/xl/activeX/activeX913.xml" ContentType="application/vnd.ms-office.activeX+xml"/>
  <Override PartName="/xl/activeX/activeX1349.bin" ContentType="application/vnd.ms-office.activeX"/>
  <Override PartName="/xl/activeX/activeX1790.bin" ContentType="application/vnd.ms-office.activeX"/>
  <Override PartName="/xl/activeX/activeX174.bin" ContentType="application/vnd.ms-office.activeX"/>
  <Override PartName="/xl/activeX/activeX421.xml" ContentType="application/vnd.ms-office.activeX+xml"/>
  <Override PartName="/xl/activeX/activeX852.bin" ContentType="application/vnd.ms-office.activeX"/>
  <Override PartName="/xl/activeX/activeX1088.xml" ContentType="application/vnd.ms-office.activeX+xml"/>
  <Override PartName="/xl/activeX/activeX1104.xml" ContentType="application/vnd.ms-office.activeX+xml"/>
  <Override PartName="/xl/activeX/activeX1535.bin" ContentType="application/vnd.ms-office.activeX"/>
  <Override PartName="/xl/activeX/activeX1721.bin" ContentType="application/vnd.ms-office.activeX"/>
  <Override PartName="/xl/activeX/activeX1766.xml" ContentType="application/vnd.ms-office.activeX+xml"/>
  <Override PartName="/xl/activeX/activeX360.bin" ContentType="application/vnd.ms-office.activeX"/>
  <Override PartName="/xl/activeX/activeX591.xml" ContentType="application/vnd.ms-office.activeX+xml"/>
  <Override PartName="/xl/activeX/activeX828.xml" ContentType="application/vnd.ms-office.activeX+xml"/>
  <Override PartName="/xl/activeX/activeX1043.bin" ContentType="application/vnd.ms-office.activeX"/>
  <Override PartName="/xl/activeX/activeX1274.xml" ContentType="application/vnd.ms-office.activeX+xml"/>
  <Override PartName="/xl/activeX/activeX1460.xml" ContentType="application/vnd.ms-office.activeX+xml"/>
  <Override PartName="/xl/activeX/activeX81.bin" ContentType="application/vnd.ms-office.activeX"/>
  <Override PartName="/xl/activeX/activeX105.bin" ContentType="application/vnd.ms-office.activeX"/>
  <Override PartName="/xl/activeX/activeX336.xml" ContentType="application/vnd.ms-office.activeX+xml"/>
  <Override PartName="/xl/activeX/activeX522.xml" ContentType="application/vnd.ms-office.activeX+xml"/>
  <Override PartName="/xl/activeX/activeX767.bin" ContentType="application/vnd.ms-office.activeX"/>
  <Override PartName="/xl/activeX/activeX998.xml" ContentType="application/vnd.ms-office.activeX+xml"/>
  <Override PartName="/xl/activeX/activeX1019.xml" ContentType="application/vnd.ms-office.activeX+xml"/>
  <Override PartName="/xl/activeX/activeX1205.xml" ContentType="application/vnd.ms-office.activeX+xml"/>
  <Override PartName="/xl/activeX/activeX57.xml" ContentType="application/vnd.ms-office.activeX+xml"/>
  <Override PartName="/xl/activeX/activeX275.bin" ContentType="application/vnd.ms-office.activeX"/>
  <Override PartName="/xl/activeX/activeX461.bin" ContentType="application/vnd.ms-office.activeX"/>
  <Override PartName="/xl/activeX/activeX692.xml" ContentType="application/vnd.ms-office.activeX+xml"/>
  <Override PartName="/xl/activeX/activeX953.bin" ContentType="application/vnd.ms-office.activeX"/>
  <Override PartName="/xl/activeX/activeX1144.bin" ContentType="application/vnd.ms-office.activeX"/>
  <Override PartName="/xl/activeX/activeX1189.xml" ContentType="application/vnd.ms-office.activeX+xml"/>
  <Override PartName="/xl/activeX/activeX1375.xml" ContentType="application/vnd.ms-office.activeX+xml"/>
  <Override PartName="/xl/activeX/activeX1636.bin" ContentType="application/vnd.ms-office.activeX"/>
  <Override PartName="/xl/activeX/activeX1822.bin" ContentType="application/vnd.ms-office.activeX"/>
  <Override PartName="/xl/activeX/activeX1867.xml" ContentType="application/vnd.ms-office.activeX+xml"/>
  <Override PartName="/xl/activeX/activeX12.bin" ContentType="application/vnd.ms-office.activeX"/>
  <Override PartName="/xl/activeX/activeX206.bin" ContentType="application/vnd.ms-office.activeX"/>
  <Override PartName="/xl/activeX/activeX437.xml" ContentType="application/vnd.ms-office.activeX+xml"/>
  <Override PartName="/xl/activeX/activeX929.xml" ContentType="application/vnd.ms-office.activeX+xml"/>
  <Override PartName="/xl/activeX/activeX1330.bin" ContentType="application/vnd.ms-office.activeX"/>
  <Override PartName="/xl/activeX/activeX1561.xml" ContentType="application/vnd.ms-office.activeX+xml"/>
  <Override PartName="/xl/activeX/activeX623.xml" ContentType="application/vnd.ms-office.activeX+xml"/>
  <Override PartName="/xl/activeX/activeX868.bin" ContentType="application/vnd.ms-office.activeX"/>
  <Override PartName="/xl/activeX/activeX1306.xml" ContentType="application/vnd.ms-office.activeX+xml"/>
  <Override PartName="/xl/activeX/activeX1737.bin" ContentType="application/vnd.ms-office.activeX"/>
  <Override PartName="/xl/activeX/activeX131.xml" ContentType="application/vnd.ms-office.activeX+xml"/>
  <Override PartName="/xl/activeX/activeX376.bin" ContentType="application/vnd.ms-office.activeX"/>
  <Override PartName="/xl/activeX/activeX562.bin" ContentType="application/vnd.ms-office.activeX"/>
  <Override PartName="/xl/activeX/activeX793.xml" ContentType="application/vnd.ms-office.activeX+xml"/>
  <Override PartName="/xl/activeX/activeX1000.xml" ContentType="application/vnd.ms-office.activeX+xml"/>
  <Override PartName="/xl/activeX/activeX1059.bin" ContentType="application/vnd.ms-office.activeX"/>
  <Override PartName="/xl/activeX/activeX1245.bin" ContentType="application/vnd.ms-office.activeX"/>
  <Override PartName="/xl/activeX/activeX1476.xml" ContentType="application/vnd.ms-office.activeX+xml"/>
  <Override PartName="/xl/activeX/activeX97.bin" ContentType="application/vnd.ms-office.activeX"/>
  <Override PartName="/xl/activeX/activeX307.bin" ContentType="application/vnd.ms-office.activeX"/>
  <Override PartName="/xl/activeX/activeX538.xml" ContentType="application/vnd.ms-office.activeX+xml"/>
  <Override PartName="/xl/activeX/activeX1170.xml" ContentType="application/vnd.ms-office.activeX+xml"/>
  <Override PartName="/xl/activeX/activeX1431.bin" ContentType="application/vnd.ms-office.activeX"/>
  <Override PartName="/xl/activeX/activeX1662.xml" ContentType="application/vnd.ms-office.activeX+xml"/>
  <Override PartName="/xl/activeX/activeX232.xml" ContentType="application/vnd.ms-office.activeX+xml"/>
  <Override PartName="/xl/activeX/activeX477.bin" ContentType="application/vnd.ms-office.activeX"/>
  <Override PartName="/xl/activeX/activeX724.xml" ContentType="application/vnd.ms-office.activeX+xml"/>
  <Override PartName="/xl/activeX/activeX910.xml" ContentType="application/vnd.ms-office.activeX+xml"/>
  <Override PartName="/xl/activeX/activeX969.bin" ContentType="application/vnd.ms-office.activeX"/>
  <Override PartName="/xl/activeX/activeX1407.xml" ContentType="application/vnd.ms-office.activeX+xml"/>
  <Override PartName="/xl/activeX/activeX1838.bin" ContentType="application/vnd.ms-office.activeX"/>
  <Override PartName="/xl/activeX/activeX28.bin" ContentType="application/vnd.ms-office.activeX"/>
  <Override PartName="/xl/activeX/activeX663.bin" ContentType="application/vnd.ms-office.activeX"/>
  <Override PartName="/xl/activeX/activeX894.xml" ContentType="application/vnd.ms-office.activeX+xml"/>
  <Override PartName="/xl/activeX/activeX1101.xml" ContentType="application/vnd.ms-office.activeX+xml"/>
  <Override PartName="/xl/activeX/activeX1346.bin" ContentType="application/vnd.ms-office.activeX"/>
  <Override PartName="/xl/activeX/activeX1532.bin" ContentType="application/vnd.ms-office.activeX"/>
  <Override PartName="/xl/activeX/activeX1577.xml" ContentType="application/vnd.ms-office.activeX+xml"/>
  <Override PartName="/xl/activeX/activeX1763.xml" ContentType="application/vnd.ms-office.activeX+xml"/>
  <Override PartName="/xl/activeX/activeX171.bin" ContentType="application/vnd.ms-office.activeX"/>
  <Override PartName="/xl/activeX/activeX408.bin" ContentType="application/vnd.ms-office.activeX"/>
  <Override PartName="/xl/activeX/activeX639.xml" ContentType="application/vnd.ms-office.activeX+xml"/>
  <Override PartName="/xl/activeX/activeX825.xml" ContentType="application/vnd.ms-office.activeX+xml"/>
  <Override PartName="/xl/activeX/activeX1040.bin" ContentType="application/vnd.ms-office.activeX"/>
  <Override PartName="/xl/activeX/activeX1085.xml" ContentType="application/vnd.ms-office.activeX+xml"/>
  <Override PartName="/xl/activeX/activeX1271.xml" ContentType="application/vnd.ms-office.activeX+xml"/>
  <Override PartName="/xl/activeX/activeX1508.xml" ContentType="application/vnd.ms-office.activeX+xml"/>
  <Override PartName="/xl/activeX/activeX102.bin" ContentType="application/vnd.ms-office.activeX"/>
  <Override PartName="/xl/activeX/activeX147.xml" ContentType="application/vnd.ms-office.activeX+xml"/>
  <Override PartName="/xl/activeX/activeX333.xml" ContentType="application/vnd.ms-office.activeX+xml"/>
  <Override PartName="/xl/activeX/activeX578.bin" ContentType="application/vnd.ms-office.activeX"/>
  <Override PartName="/xl/activeX/activeX1016.xml" ContentType="application/vnd.ms-office.activeX+xml"/>
  <Override PartName="/xl/activeX/activeX1447.bin" ContentType="application/vnd.ms-office.activeX"/>
  <Override PartName="/xl/activeX/activeX272.bin" ContentType="application/vnd.ms-office.activeX"/>
  <Override PartName="/xl/activeX/activeX764.bin" ContentType="application/vnd.ms-office.activeX"/>
  <Override PartName="/xl/activeX/activeX950.bin" ContentType="application/vnd.ms-office.activeX"/>
  <Override PartName="/xl/activeX/activeX995.xml" ContentType="application/vnd.ms-office.activeX+xml"/>
  <Override PartName="/xl/activeX/activeX1186.xml" ContentType="application/vnd.ms-office.activeX+xml"/>
  <Override PartName="/xl/activeX/activeX1202.xml" ContentType="application/vnd.ms-office.activeX+xml"/>
  <Override PartName="/xl/activeX/activeX1633.bin" ContentType="application/vnd.ms-office.activeX"/>
  <Override PartName="/xl/activeX/activeX1678.xml" ContentType="application/vnd.ms-office.activeX+xml"/>
  <Override PartName="/xl/activeX/activeX1864.xml" ContentType="application/vnd.ms-office.activeX+xml"/>
  <Override PartName="/xl/activeX/activeX54.xml" ContentType="application/vnd.ms-office.activeX+xml"/>
  <Override PartName="/xl/activeX/activeX248.xml" ContentType="application/vnd.ms-office.activeX+xml"/>
  <Override PartName="/xl/activeX/activeX509.bin" ContentType="application/vnd.ms-office.activeX"/>
  <Override PartName="/xl/activeX/activeX926.xml" ContentType="application/vnd.ms-office.activeX+xml"/>
  <Override PartName="/xl/activeX/activeX1141.bin" ContentType="application/vnd.ms-office.activeX"/>
  <Override PartName="/xl/activeX/activeX1372.xml" ContentType="application/vnd.ms-office.activeX+xml"/>
  <Override PartName="/xl/activeX/activeX1609.xml" ContentType="application/vnd.ms-office.activeX+xml"/>
  <Override PartName="/xl/activeX/activeX203.bin" ContentType="application/vnd.ms-office.activeX"/>
  <Override PartName="/xl/activeX/activeX434.xml" ContentType="application/vnd.ms-office.activeX+xml"/>
  <Override PartName="/xl/activeX/activeX620.xml" ContentType="application/vnd.ms-office.activeX+xml"/>
  <Override PartName="/xl/activeX/activeX679.bin" ContentType="application/vnd.ms-office.activeX"/>
  <Override PartName="/xl/activeX/activeX865.bin" ContentType="application/vnd.ms-office.activeX"/>
  <Override PartName="/xl/activeX/activeX1117.xml" ContentType="application/vnd.ms-office.activeX+xml"/>
  <Override PartName="/xl/activeX/activeX1303.xml" ContentType="application/vnd.ms-office.activeX+xml"/>
  <Override PartName="/xl/activeX/activeX1548.bin" ContentType="application/vnd.ms-office.activeX"/>
  <Override PartName="/xl/activeX/activeX1779.xml" ContentType="application/vnd.ms-office.activeX+xml"/>
  <Override PartName="/xl/activeX/activeX187.bin" ContentType="application/vnd.ms-office.activeX"/>
  <Override PartName="/xl/activeX/activeX373.bin" ContentType="application/vnd.ms-office.activeX"/>
  <Override PartName="/xl/activeX/activeX1056.bin" ContentType="application/vnd.ms-office.activeX"/>
  <Override PartName="/xl/activeX/activeX1287.xml" ContentType="application/vnd.ms-office.activeX+xml"/>
  <Override PartName="/xl/activeX/activeX1734.bin" ContentType="application/vnd.ms-office.activeX"/>
  <Override PartName="/xl/activeX/activeX118.bin" ContentType="application/vnd.ms-office.activeX"/>
  <Override PartName="/xl/activeX/activeX349.xml" ContentType="application/vnd.ms-office.activeX+xml"/>
  <Override PartName="/xl/activeX/activeX790.xml" ContentType="application/vnd.ms-office.activeX+xml"/>
  <Override PartName="/xl/activeX/activeX1242.bin" ContentType="application/vnd.ms-office.activeX"/>
  <Override PartName="/xl/activeX/activeX1473.xml" ContentType="application/vnd.ms-office.activeX+xml"/>
  <Override PartName="/xl/activeX/activeX94.bin" ContentType="application/vnd.ms-office.activeX"/>
  <Override PartName="/xl/activeX/activeX288.bin" ContentType="application/vnd.ms-office.activeX"/>
  <Override PartName="/xl/activeX/activeX304.bin" ContentType="application/vnd.ms-office.activeX"/>
  <Override PartName="/xl/activeX/activeX535.xml" ContentType="application/vnd.ms-office.activeX+xml"/>
  <Override PartName="/xl/activeX/activeX721.xml" ContentType="application/vnd.ms-office.activeX+xml"/>
  <Override PartName="/xl/activeX/activeX966.bin" ContentType="application/vnd.ms-office.activeX"/>
  <Override PartName="/xl/activeX/activeX1218.xml" ContentType="application/vnd.ms-office.activeX+xml"/>
  <Override PartName="/xl/activeX/activeX1404.xml" ContentType="application/vnd.ms-office.activeX+xml"/>
  <Override PartName="/xl/activeX/activeX1649.bin" ContentType="application/vnd.ms-office.activeX"/>
  <Override PartName="/xl/activeX/activeX1835.bin" ContentType="application/vnd.ms-office.activeX"/>
  <Override PartName="/xl/activeX/activeX25.bin" ContentType="application/vnd.ms-office.activeX"/>
  <Override PartName="/xl/activeX/activeX474.bin" ContentType="application/vnd.ms-office.activeX"/>
  <Override PartName="/xl/activeX/activeX660.bin" ContentType="application/vnd.ms-office.activeX"/>
  <Override PartName="/xl/activeX/activeX891.xml" ContentType="application/vnd.ms-office.activeX+xml"/>
  <Override PartName="/xl/activeX/activeX1157.bin" ContentType="application/vnd.ms-office.activeX"/>
  <Override PartName="/xl/activeX/activeX1343.bin" ContentType="application/vnd.ms-office.activeX"/>
  <Override PartName="/xl/activeX/activeX1388.xml" ContentType="application/vnd.ms-office.activeX+xml"/>
  <Override PartName="/xl/activeX/activeX1574.xml" ContentType="application/vnd.ms-office.activeX+xml"/>
  <Override PartName="/xl/activeX/activeX219.bin" ContentType="application/vnd.ms-office.activeX"/>
  <Override PartName="/xl/activeX/activeX405.bin" ContentType="application/vnd.ms-office.activeX"/>
  <Override PartName="/xl/activeX/activeX636.xml" ContentType="application/vnd.ms-office.activeX+xml"/>
  <Override PartName="/xl/activeX/activeX1082.xml" ContentType="application/vnd.ms-office.activeX+xml"/>
  <Override PartName="/xl/activeX/activeX1319.xml" ContentType="application/vnd.ms-office.activeX+xml"/>
  <Override PartName="/xl/activeX/activeX1760.xml" ContentType="application/vnd.ms-office.activeX+xml"/>
  <Override PartName="/xl/worksheets/sheet7.xml" ContentType="application/vnd.openxmlformats-officedocument.spreadsheetml.worksheet+xml"/>
  <Override PartName="/xl/worksheets/sheet31.xml" ContentType="application/vnd.openxmlformats-officedocument.spreadsheetml.worksheet+xml"/>
  <Override PartName="/xl/activeX/activeX144.xml" ContentType="application/vnd.ms-office.activeX+xml"/>
  <Override PartName="/xl/activeX/activeX389.bin" ContentType="application/vnd.ms-office.activeX"/>
  <Override PartName="/xl/activeX/activeX575.bin" ContentType="application/vnd.ms-office.activeX"/>
  <Override PartName="/xl/activeX/activeX822.xml" ContentType="application/vnd.ms-office.activeX+xml"/>
  <Override PartName="/xl/activeX/activeX1258.bin" ContentType="application/vnd.ms-office.activeX"/>
  <Override PartName="/xl/activeX/activeX1489.xml" ContentType="application/vnd.ms-office.activeX+xml"/>
  <Override PartName="/xl/activeX/activeX1505.xml" ContentType="application/vnd.ms-office.activeX+xml"/>
  <Override PartName="/xl/activeX/activeX330.xml" ContentType="application/vnd.ms-office.activeX+xml"/>
  <Override PartName="/xl/activeX/activeX761.bin" ContentType="application/vnd.ms-office.activeX"/>
  <Override PartName="/xl/activeX/activeX992.xml" ContentType="application/vnd.ms-office.activeX+xml"/>
  <Override PartName="/xl/activeX/activeX1013.xml" ContentType="application/vnd.ms-office.activeX+xml"/>
  <Override PartName="/xl/activeX/activeX1444.bin" ContentType="application/vnd.ms-office.activeX"/>
  <Override PartName="/xl/activeX/activeX1630.bin" ContentType="application/vnd.ms-office.activeX"/>
  <Override PartName="/xl/activeX/activeX1675.xml" ContentType="application/vnd.ms-office.activeX+xml"/>
  <Override PartName="/xl/activeX/activeX1861.xml" ContentType="application/vnd.ms-office.activeX+xml"/>
  <Override PartName="/xl/activeX/activeX51.xml" ContentType="application/vnd.ms-office.activeX+xml"/>
  <Override PartName="/xl/activeX/activeX506.bin" ContentType="application/vnd.ms-office.activeX"/>
  <Override PartName="/xl/activeX/activeX737.xml" ContentType="application/vnd.ms-office.activeX+xml"/>
  <Override PartName="/xl/activeX/activeX1183.xml" ContentType="application/vnd.ms-office.activeX+xml"/>
  <Override PartName="/xl/activeX/activeX1606.xml" ContentType="application/vnd.ms-office.activeX+xml"/>
  <Override PartName="/xl/activeX/activeX200.bin" ContentType="application/vnd.ms-office.activeX"/>
  <Override PartName="/xl/activeX/activeX245.xml" ContentType="application/vnd.ms-office.activeX+xml"/>
  <Override PartName="/xl/activeX/activeX431.xml" ContentType="application/vnd.ms-office.activeX+xml"/>
  <Override PartName="/xl/activeX/activeX676.bin" ContentType="application/vnd.ms-office.activeX"/>
  <Override PartName="/xl/activeX/activeX923.xml" ContentType="application/vnd.ms-office.activeX+xml"/>
  <Override PartName="/xl/activeX/activeX1114.xml" ContentType="application/vnd.ms-office.activeX+xml"/>
  <Override PartName="/xl/activeX/activeX1359.bin" ContentType="application/vnd.ms-office.activeX"/>
  <Override PartName="/xl/activeX/activeX184.bin" ContentType="application/vnd.ms-office.activeX"/>
  <Override PartName="/xl/activeX/activeX370.bin" ContentType="application/vnd.ms-office.activeX"/>
  <Override PartName="/xl/activeX/activeX862.bin" ContentType="application/vnd.ms-office.activeX"/>
  <Override PartName="/xl/activeX/activeX1053.bin" ContentType="application/vnd.ms-office.activeX"/>
  <Override PartName="/xl/activeX/activeX1098.xml" ContentType="application/vnd.ms-office.activeX+xml"/>
  <Override PartName="/xl/activeX/activeX1284.xml" ContentType="application/vnd.ms-office.activeX+xml"/>
  <Override PartName="/xl/activeX/activeX1300.xml" ContentType="application/vnd.ms-office.activeX+xml"/>
  <Override PartName="/xl/activeX/activeX1545.bin" ContentType="application/vnd.ms-office.activeX"/>
  <Override PartName="/xl/activeX/activeX1731.bin" ContentType="application/vnd.ms-office.activeX"/>
  <Override PartName="/xl/activeX/activeX1776.xml" ContentType="application/vnd.ms-office.activeX+xml"/>
  <Override PartName="/xl/activeX/activeX115.bin" ContentType="application/vnd.ms-office.activeX"/>
  <Override PartName="/xl/activeX/activeX346.xml" ContentType="application/vnd.ms-office.activeX+xml"/>
  <Override PartName="/xl/activeX/activeX607.bin" ContentType="application/vnd.ms-office.activeX"/>
  <Override PartName="/xl/activeX/activeX838.xml" ContentType="application/vnd.ms-office.activeX+xml"/>
  <Override PartName="/xl/activeX/activeX1029.xml" ContentType="application/vnd.ms-office.activeX+xml"/>
  <Override PartName="/xl/activeX/activeX1470.xml" ContentType="application/vnd.ms-office.activeX+xml"/>
  <Override PartName="/xl/activeX/activeX1707.xml" ContentType="application/vnd.ms-office.activeX+xml"/>
  <Override PartName="/xl/activeX/activeX91.bin" ContentType="application/vnd.ms-office.activeX"/>
  <Override PartName="/xl/activeX/activeX301.bin" ContentType="application/vnd.ms-office.activeX"/>
  <Override PartName="/xl/activeX/activeX532.xml" ContentType="application/vnd.ms-office.activeX+xml"/>
  <Override PartName="/xl/activeX/activeX777.bin" ContentType="application/vnd.ms-office.activeX"/>
  <Override PartName="/xl/activeX/activeX963.bin" ContentType="application/vnd.ms-office.activeX"/>
  <Override PartName="/xl/activeX/activeX1215.xml" ContentType="application/vnd.ms-office.activeX+xml"/>
  <Override PartName="/xl/activeX/activeX1401.xml" ContentType="application/vnd.ms-office.activeX+xml"/>
  <Override PartName="/xl/activeX/activeX1646.bin" ContentType="application/vnd.ms-office.activeX"/>
  <Override PartName="/xl/activeX/activeX22.bin" ContentType="application/vnd.ms-office.activeX"/>
  <Override PartName="/xl/activeX/activeX67.xml" ContentType="application/vnd.ms-office.activeX+xml"/>
  <Override PartName="/xl/activeX/activeX285.bin" ContentType="application/vnd.ms-office.activeX"/>
  <Override PartName="/xl/activeX/activeX471.bin" ContentType="application/vnd.ms-office.activeX"/>
  <Override PartName="/xl/activeX/activeX708.bin" ContentType="application/vnd.ms-office.activeX"/>
  <Override PartName="/xl/activeX/activeX939.xml" ContentType="application/vnd.ms-office.activeX+xml"/>
  <Override PartName="/xl/activeX/activeX1154.bin" ContentType="application/vnd.ms-office.activeX"/>
  <Override PartName="/xl/activeX/activeX1199.xml" ContentType="application/vnd.ms-office.activeX+xml"/>
  <Override PartName="/xl/activeX/activeX1385.xml" ContentType="application/vnd.ms-office.activeX+xml"/>
  <Override PartName="/xl/activeX/activeX1832.bin" ContentType="application/vnd.ms-office.activeX"/>
  <Override PartName="/xl/activeX/activeX216.bin" ContentType="application/vnd.ms-office.activeX"/>
  <Override PartName="/xl/activeX/activeX447.xml" ContentType="application/vnd.ms-office.activeX+xml"/>
  <Override PartName="/xl/activeX/activeX1340.bin" ContentType="application/vnd.ms-office.activeX"/>
  <Override PartName="/xl/activeX/activeX1571.xml" ContentType="application/vnd.ms-office.activeX+xml"/>
  <Override PartName="/xl/activeX/activeX1808.xml" ContentType="application/vnd.ms-office.activeX+xml"/>
  <Override PartName="/xl/worksheets/sheet4.xml" ContentType="application/vnd.openxmlformats-officedocument.spreadsheetml.worksheet+xml"/>
  <Override PartName="/xl/activeX/activeX386.bin" ContentType="application/vnd.ms-office.activeX"/>
  <Override PartName="/xl/activeX/activeX402.bin" ContentType="application/vnd.ms-office.activeX"/>
  <Override PartName="/xl/activeX/activeX633.xml" ContentType="application/vnd.ms-office.activeX+xml"/>
  <Override PartName="/xl/activeX/activeX878.bin" ContentType="application/vnd.ms-office.activeX"/>
  <Override PartName="/xl/activeX/activeX1069.bin" ContentType="application/vnd.ms-office.activeX"/>
  <Override PartName="/xl/activeX/activeX1316.xml" ContentType="application/vnd.ms-office.activeX+xml"/>
  <Override PartName="/xl/activeX/activeX1502.xml" ContentType="application/vnd.ms-office.activeX+xml"/>
  <Override PartName="/xl/activeX/activeX1747.bin" ContentType="application/vnd.ms-office.activeX"/>
  <Override PartName="/xl/activeX/activeX141.xml" ContentType="application/vnd.ms-office.activeX+xml"/>
  <Override PartName="/xl/activeX/activeX572.bin" ContentType="application/vnd.ms-office.activeX"/>
  <Override PartName="/xl/activeX/activeX809.bin" ContentType="application/vnd.ms-office.activeX"/>
  <Override PartName="/xl/activeX/activeX1010.xml" ContentType="application/vnd.ms-office.activeX+xml"/>
  <Override PartName="/xl/activeX/activeX1255.bin" ContentType="application/vnd.ms-office.activeX"/>
  <Override PartName="/xl/activeX/activeX1441.bin" ContentType="application/vnd.ms-office.activeX"/>
  <Override PartName="/xl/activeX/activeX1486.xml" ContentType="application/vnd.ms-office.activeX+xml"/>
  <Override PartName="/xl/activeX/activeX1672.xml" ContentType="application/vnd.ms-office.activeX+xml"/>
  <Default Extension="vml" ContentType="application/vnd.openxmlformats-officedocument.vmlDrawing"/>
  <Override PartName="/xl/activeX/activeX317.bin" ContentType="application/vnd.ms-office.activeX"/>
  <Override PartName="/xl/activeX/activeX503.bin" ContentType="application/vnd.ms-office.activeX"/>
  <Override PartName="/xl/activeX/activeX548.xml" ContentType="application/vnd.ms-office.activeX+xml"/>
  <Override PartName="/xl/activeX/activeX734.xml" ContentType="application/vnd.ms-office.activeX+xml"/>
  <Override PartName="/xl/activeX/activeX979.bin" ContentType="application/vnd.ms-office.activeX"/>
  <Override PartName="/xl/activeX/activeX1180.xml" ContentType="application/vnd.ms-office.activeX+xml"/>
  <Override PartName="/xl/activeX/activeX1417.xml" ContentType="application/vnd.ms-office.activeX+xml"/>
  <Override PartName="/xl/activeX/activeX38.bin" ContentType="application/vnd.ms-office.activeX"/>
  <Override PartName="/xl/activeX/activeX242.xml" ContentType="application/vnd.ms-office.activeX+xml"/>
  <Override PartName="/xl/activeX/activeX487.bin" ContentType="application/vnd.ms-office.activeX"/>
  <Override PartName="/xl/activeX/activeX920.xml" ContentType="application/vnd.ms-office.activeX+xml"/>
  <Override PartName="/xl/activeX/activeX1603.xml" ContentType="application/vnd.ms-office.activeX+xml"/>
  <Override PartName="/xl/activeX/activeX1848.bin" ContentType="application/vnd.ms-office.activeX"/>
  <Override PartName="/xl/activeX/activeX181.bin" ContentType="application/vnd.ms-office.activeX"/>
  <Override PartName="/xl/activeX/activeX673.bin" ContentType="application/vnd.ms-office.activeX"/>
  <Override PartName="/xl/activeX/activeX1095.xml" ContentType="application/vnd.ms-office.activeX+xml"/>
  <Override PartName="/xl/activeX/activeX1111.xml" ContentType="application/vnd.ms-office.activeX+xml"/>
  <Override PartName="/xl/activeX/activeX1356.bin" ContentType="application/vnd.ms-office.activeX"/>
  <Override PartName="/xl/activeX/activeX1542.bin" ContentType="application/vnd.ms-office.activeX"/>
  <Override PartName="/xl/activeX/activeX1587.xml" ContentType="application/vnd.ms-office.activeX+xml"/>
  <Override PartName="/xl/activeX/activeX1773.xml" ContentType="application/vnd.ms-office.activeX+xml"/>
  <Override PartName="/xl/activeX/activeX157.xml" ContentType="application/vnd.ms-office.activeX+xml"/>
  <Override PartName="/xl/activeX/activeX418.bin" ContentType="application/vnd.ms-office.activeX"/>
  <Override PartName="/xl/activeX/activeX604.bin" ContentType="application/vnd.ms-office.activeX"/>
  <Override PartName="/xl/activeX/activeX649.xml" ContentType="application/vnd.ms-office.activeX+xml"/>
  <Override PartName="/xl/activeX/activeX835.xml" ContentType="application/vnd.ms-office.activeX+xml"/>
  <Override PartName="/xl/activeX/activeX1050.bin" ContentType="application/vnd.ms-office.activeX"/>
  <Override PartName="/xl/activeX/activeX1281.xml" ContentType="application/vnd.ms-office.activeX+xml"/>
  <Override PartName="/xl/activeX/activeX1518.xml" ContentType="application/vnd.ms-office.activeX+xml"/>
  <Override PartName="/xl/activeX/activeX112.bin" ContentType="application/vnd.ms-office.activeX"/>
  <Override PartName="/xl/activeX/activeX343.xml" ContentType="application/vnd.ms-office.activeX+xml"/>
  <Override PartName="/xl/activeX/activeX588.bin" ContentType="application/vnd.ms-office.activeX"/>
  <Override PartName="/xl/activeX/activeX774.bin" ContentType="application/vnd.ms-office.activeX"/>
  <Override PartName="/xl/activeX/activeX1026.xml" ContentType="application/vnd.ms-office.activeX+xml"/>
  <Override PartName="/xl/activeX/activeX1212.xml" ContentType="application/vnd.ms-office.activeX+xml"/>
  <Override PartName="/xl/activeX/activeX1457.bin" ContentType="application/vnd.ms-office.activeX"/>
  <Override PartName="/xl/activeX/activeX1688.xml" ContentType="application/vnd.ms-office.activeX+xml"/>
  <Override PartName="/xl/activeX/activeX1704.xml" ContentType="application/vnd.ms-office.activeX+xml"/>
  <Override PartName="/xl/activeX/activeX64.xml" ContentType="application/vnd.ms-office.activeX+xml"/>
  <Override PartName="/xl/activeX/activeX282.bin" ContentType="application/vnd.ms-office.activeX"/>
  <Override PartName="/xl/activeX/activeX519.bin" ContentType="application/vnd.ms-office.activeX"/>
  <Override PartName="/xl/activeX/activeX960.bin" ContentType="application/vnd.ms-office.activeX"/>
  <Override PartName="/xl/activeX/activeX1196.xml" ContentType="application/vnd.ms-office.activeX+xml"/>
  <Override PartName="/xl/activeX/activeX1643.bin" ContentType="application/vnd.ms-office.activeX"/>
  <Override PartName="/xl/activeX/activeX1874.xml" ContentType="application/vnd.ms-office.activeX+xml"/>
  <Default Extension="rels" ContentType="application/vnd.openxmlformats-package.relationships+xml"/>
  <Override PartName="/xl/activeX/activeX258.xml" ContentType="application/vnd.ms-office.activeX+xml"/>
  <Override PartName="/xl/activeX/activeX689.bin" ContentType="application/vnd.ms-office.activeX"/>
  <Override PartName="/xl/activeX/activeX705.bin" ContentType="application/vnd.ms-office.activeX"/>
  <Override PartName="/xl/activeX/activeX936.xml" ContentType="application/vnd.ms-office.activeX+xml"/>
  <Override PartName="/xl/activeX/activeX1151.bin" ContentType="application/vnd.ms-office.activeX"/>
  <Override PartName="/xl/activeX/activeX1382.xml" ContentType="application/vnd.ms-office.activeX+xml"/>
  <Override PartName="/xl/activeX/activeX1619.xml" ContentType="application/vnd.ms-office.activeX+xml"/>
  <Override PartName="/xl/activeX/activeX1805.xml" ContentType="application/vnd.ms-office.activeX+xml"/>
  <Override PartName="/xl/activeX/activeX197.bin" ContentType="application/vnd.ms-office.activeX"/>
  <Override PartName="/xl/activeX/activeX213.bin" ContentType="application/vnd.ms-office.activeX"/>
  <Override PartName="/xl/activeX/activeX444.xml" ContentType="application/vnd.ms-office.activeX+xml"/>
  <Override PartName="/xl/activeX/activeX630.xml" ContentType="application/vnd.ms-office.activeX+xml"/>
  <Override PartName="/xl/activeX/activeX875.bin" ContentType="application/vnd.ms-office.activeX"/>
  <Override PartName="/xl/activeX/activeX1127.xml" ContentType="application/vnd.ms-office.activeX+xml"/>
  <Override PartName="/xl/activeX/activeX1313.xml" ContentType="application/vnd.ms-office.activeX+xml"/>
  <Override PartName="/xl/activeX/activeX1558.bin" ContentType="application/vnd.ms-office.activeX"/>
  <Override PartName="/xl/activeX/activeX1744.bin" ContentType="application/vnd.ms-office.activeX"/>
  <Override PartName="/xl/activeX/activeX1789.xml" ContentType="application/vnd.ms-office.activeX+xml"/>
  <Override PartName="/xl/worksheets/sheet1.xml" ContentType="application/vnd.openxmlformats-officedocument.spreadsheetml.worksheet+xml"/>
  <Override PartName="/xl/activeX/activeX383.bin" ContentType="application/vnd.ms-office.activeX"/>
  <Override PartName="/xl/activeX/activeX1066.bin" ContentType="application/vnd.ms-office.activeX"/>
  <Override PartName="/xl/activeX/activeX1252.bin" ContentType="application/vnd.ms-office.activeX"/>
  <Override PartName="/xl/activeX/activeX1297.xml" ContentType="application/vnd.ms-office.activeX+xml"/>
  <Override PartName="/xl/activeX/activeX1483.xml" ContentType="application/vnd.ms-office.activeX+xml"/>
  <Override PartName="/xl/activeX/activeX7.bin" ContentType="application/vnd.ms-office.activeX"/>
  <Override PartName="/xl/activeX/activeX128.bin" ContentType="application/vnd.ms-office.activeX"/>
  <Override PartName="/xl/activeX/activeX314.bin" ContentType="application/vnd.ms-office.activeX"/>
  <Override PartName="/xl/activeX/activeX359.xml" ContentType="application/vnd.ms-office.activeX+xml"/>
  <Override PartName="/xl/activeX/activeX545.xml" ContentType="application/vnd.ms-office.activeX+xml"/>
  <Override PartName="/xl/activeX/activeX806.bin" ContentType="application/vnd.ms-office.activeX"/>
  <Override PartName="/xl/activeX/activeX1228.xml" ContentType="application/vnd.ms-office.activeX+xml"/>
  <Override PartName="/xl/activeX/activeX298.bin" ContentType="application/vnd.ms-office.activeX"/>
  <Override PartName="/xl/activeX/activeX484.bin" ContentType="application/vnd.ms-office.activeX"/>
  <Override PartName="/xl/activeX/activeX500.bin" ContentType="application/vnd.ms-office.activeX"/>
  <Override PartName="/xl/activeX/activeX731.xml" ContentType="application/vnd.ms-office.activeX+xml"/>
  <Override PartName="/xl/activeX/activeX976.bin" ContentType="application/vnd.ms-office.activeX"/>
  <Override PartName="/xl/activeX/activeX1167.bin" ContentType="application/vnd.ms-office.activeX"/>
  <Override PartName="/xl/activeX/activeX1398.xml" ContentType="application/vnd.ms-office.activeX+xml"/>
  <Override PartName="/xl/activeX/activeX1414.xml" ContentType="application/vnd.ms-office.activeX+xml"/>
  <Override PartName="/xl/activeX/activeX1600.xml" ContentType="application/vnd.ms-office.activeX+xml"/>
  <Override PartName="/xl/activeX/activeX1659.bin" ContentType="application/vnd.ms-office.activeX"/>
  <Override PartName="/xl/activeX/activeX1845.bin" ContentType="application/vnd.ms-office.activeX"/>
  <Override PartName="/xl/activeX/activeX35.bin" ContentType="application/vnd.ms-office.activeX"/>
  <Override PartName="/xl/activeX/activeX229.bin" ContentType="application/vnd.ms-office.activeX"/>
  <Override PartName="/xl/activeX/activeX670.bin" ContentType="application/vnd.ms-office.activeX"/>
  <Override PartName="/xl/activeX/activeX907.bin" ContentType="application/vnd.ms-office.activeX"/>
  <Override PartName="/xl/activeX/activeX1353.bin" ContentType="application/vnd.ms-office.activeX"/>
  <Override PartName="/xl/activeX/activeX1584.xml" ContentType="application/vnd.ms-office.activeX+xml"/>
  <Override PartName="/xl/activeX/activeX415.bin" ContentType="application/vnd.ms-office.activeX"/>
  <Override PartName="/xl/activeX/activeX646.xml" ContentType="application/vnd.ms-office.activeX+xml"/>
  <Override PartName="/xl/activeX/activeX1092.xml" ContentType="application/vnd.ms-office.activeX+xml"/>
  <Override PartName="/xl/activeX/activeX1329.xml" ContentType="application/vnd.ms-office.activeX+xml"/>
  <Override PartName="/xl/activeX/activeX1515.xml" ContentType="application/vnd.ms-office.activeX+xml"/>
  <Override PartName="/xl/activeX/activeX1770.xml" ContentType="application/vnd.ms-office.activeX+xml"/>
  <Override PartName="/xl/activeX/activeX154.xml" ContentType="application/vnd.ms-office.activeX+xml"/>
  <Override PartName="/xl/activeX/activeX340.xml" ContentType="application/vnd.ms-office.activeX+xml"/>
  <Override PartName="/xl/activeX/activeX399.bin" ContentType="application/vnd.ms-office.activeX"/>
  <Override PartName="/xl/activeX/activeX585.bin" ContentType="application/vnd.ms-office.activeX"/>
  <Override PartName="/xl/activeX/activeX601.bin" ContentType="application/vnd.ms-office.activeX"/>
  <Override PartName="/xl/activeX/activeX832.xml" ContentType="application/vnd.ms-office.activeX+xml"/>
  <Override PartName="/xl/activeX/activeX1023.xml" ContentType="application/vnd.ms-office.activeX+xml"/>
  <Override PartName="/xl/activeX/activeX1268.bin" ContentType="application/vnd.ms-office.activeX"/>
  <Override PartName="/xl/activeX/activeX1499.xml" ContentType="application/vnd.ms-office.activeX+xml"/>
  <Override PartName="/xl/activeX/activeX1701.xml" ContentType="application/vnd.ms-office.activeX+xml"/>
  <Override PartName="/xl/activeX/activeX771.bin" ContentType="application/vnd.ms-office.activeX"/>
  <Override PartName="/xl/activeX/activeX1193.xml" ContentType="application/vnd.ms-office.activeX+xml"/>
  <Override PartName="/xl/activeX/activeX1454.bin" ContentType="application/vnd.ms-office.activeX"/>
  <Override PartName="/xl/activeX/activeX1640.bin" ContentType="application/vnd.ms-office.activeX"/>
  <Override PartName="/xl/activeX/activeX1685.xml" ContentType="application/vnd.ms-office.activeX+xml"/>
  <Override PartName="/xl/activeX/activeX1871.xml" ContentType="application/vnd.ms-office.activeX+xml"/>
  <Override PartName="/xl/activeX/activeX61.xml" ContentType="application/vnd.ms-office.activeX+xml"/>
  <Override PartName="/xl/activeX/activeX255.xml" ContentType="application/vnd.ms-office.activeX+xml"/>
  <Override PartName="/xl/activeX/activeX516.bin" ContentType="application/vnd.ms-office.activeX"/>
  <Override PartName="/xl/activeX/activeX702.bin" ContentType="application/vnd.ms-office.activeX"/>
  <Override PartName="/xl/activeX/activeX747.xml" ContentType="application/vnd.ms-office.activeX+xml"/>
  <Override PartName="/xl/activeX/activeX933.xml" ContentType="application/vnd.ms-office.activeX+xml"/>
  <Override PartName="/xl/activeX/activeX1616.xml" ContentType="application/vnd.ms-office.activeX+xml"/>
  <Override PartName="/xl/activeX/activeX210.bin" ContentType="application/vnd.ms-office.activeX"/>
  <Override PartName="/xl/activeX/activeX441.xml" ContentType="application/vnd.ms-office.activeX+xml"/>
  <Override PartName="/xl/activeX/activeX686.bin" ContentType="application/vnd.ms-office.activeX"/>
  <Override PartName="/xl/activeX/activeX872.bin" ContentType="application/vnd.ms-office.activeX"/>
  <Override PartName="/xl/activeX/activeX1124.xml" ContentType="application/vnd.ms-office.activeX+xml"/>
  <Override PartName="/xl/activeX/activeX1369.bin" ContentType="application/vnd.ms-office.activeX"/>
  <Override PartName="/xl/activeX/activeX1555.bin" ContentType="application/vnd.ms-office.activeX"/>
  <Override PartName="/xl/activeX/activeX1786.xml" ContentType="application/vnd.ms-office.activeX+xml"/>
  <Override PartName="/xl/activeX/activeX1802.xml" ContentType="application/vnd.ms-office.activeX+xml"/>
  <Override PartName="/xl/activeX/activeX194.bin" ContentType="application/vnd.ms-office.activeX"/>
  <Override PartName="/xl/activeX/activeX380.bin" ContentType="application/vnd.ms-office.activeX"/>
  <Override PartName="/xl/activeX/activeX617.bin" ContentType="application/vnd.ms-office.activeX"/>
  <Override PartName="/xl/activeX/activeX848.xml" ContentType="application/vnd.ms-office.activeX+xml"/>
  <Override PartName="/xl/activeX/activeX1063.bin" ContentType="application/vnd.ms-office.activeX"/>
  <Override PartName="/xl/activeX/activeX1294.xml" ContentType="application/vnd.ms-office.activeX+xml"/>
  <Override PartName="/xl/activeX/activeX1310.xml" ContentType="application/vnd.ms-office.activeX+xml"/>
  <Override PartName="/xl/activeX/activeX1741.bin" ContentType="application/vnd.ms-office.activeX"/>
  <Override PartName="/xl/activeX/activeX125.bin" ContentType="application/vnd.ms-office.activeX"/>
  <Override PartName="/xl/activeX/activeX356.xml" ContentType="application/vnd.ms-office.activeX+xml"/>
  <Override PartName="/xl/activeX/activeX803.bin" ContentType="application/vnd.ms-office.activeX"/>
  <Override PartName="/xl/activeX/activeX1039.xml" ContentType="application/vnd.ms-office.activeX+xml"/>
  <Override PartName="/xl/activeX/activeX1480.xml" ContentType="application/vnd.ms-office.activeX+xml"/>
  <Override PartName="/xl/activeX/activeX1717.xml" ContentType="application/vnd.ms-office.activeX+xml"/>
  <Override PartName="/xl/activeX/activeX4.bin" ContentType="application/vnd.ms-office.activeX"/>
  <Override PartName="/xl/activeX/activeX295.bin" ContentType="application/vnd.ms-office.activeX"/>
  <Override PartName="/xl/activeX/activeX311.bin" ContentType="application/vnd.ms-office.activeX"/>
  <Override PartName="/xl/activeX/activeX787.bin" ContentType="application/vnd.ms-office.activeX"/>
  <Override PartName="/xl/activeX/activeX1411.xml" ContentType="application/vnd.ms-office.activeX+xml"/>
  <Override PartName="/xl/activeX/activeX949.xml" ContentType="application/vnd.ms-office.activeX+xml"/>
  <Override PartName="/xl/activeX/activeX1350.bin" ContentType="application/vnd.ms-office.activeX"/>
  <Override PartName="/xl/activeX/activeX1395.xml" ContentType="application/vnd.ms-office.activeX+xml"/>
  <Override PartName="/xl/activeX/activeX1842.bin" ContentType="application/vnd.ms-office.activeX"/>
  <Override PartName="/xl/activeX/activeX412.bin" ContentType="application/vnd.ms-office.activeX"/>
  <Override PartName="/xl/activeX/activeX457.xml" ContentType="application/vnd.ms-office.activeX+xml"/>
  <Override PartName="/xl/activeX/activeX888.bin" ContentType="application/vnd.ms-office.activeX"/>
  <Override PartName="/xl/activeX/activeX904.bin" ContentType="application/vnd.ms-office.activeX"/>
  <Override PartName="/xl/activeX/activeX396.bin" ContentType="application/vnd.ms-office.activeX"/>
  <Override PartName="/xl/activeX/activeX1079.bin" ContentType="application/vnd.ms-office.activeX"/>
  <Override PartName="/xl/activeX/activeX1512.xml" ContentType="application/vnd.ms-office.activeX+xml"/>
  <Override PartName="/xl/activeX/activeX1020.xml" ContentType="application/vnd.ms-office.activeX+xml"/>
  <Override PartName="/xl/activeX/activeX1451.bin" ContentType="application/vnd.ms-office.activeX"/>
  <Override PartName="/xl/activeX/activeX1496.xml" ContentType="application/vnd.ms-office.activeX+xml"/>
  <Override PartName="/xl/activeX/activeX513.bin" ContentType="application/vnd.ms-office.activeX"/>
  <Override PartName="/xl/activeX/activeX558.xml" ContentType="application/vnd.ms-office.activeX+xml"/>
  <Override PartName="/xl/activeX/activeX989.bin" ContentType="application/vnd.ms-office.activeX"/>
  <Override PartName="/xl/activeX/activeX48.bin" ContentType="application/vnd.ms-office.activeX"/>
  <Override PartName="/xl/activeX/activeX497.bin" ContentType="application/vnd.ms-office.activeX"/>
  <Override PartName="/xl/activeX/activeX930.xml" ContentType="application/vnd.ms-office.activeX+xml"/>
  <Override PartName="/xl/activeX/activeX1121.xml" ContentType="application/vnd.ms-office.activeX+xml"/>
  <Override PartName="/xl/activeX/activeX1597.xml" ContentType="application/vnd.ms-office.activeX+xml"/>
  <Override PartName="/xl/activeX/activeX1613.xml" ContentType="application/vnd.ms-office.activeX+xml"/>
  <Override PartName="/xl/activeX/activeX659.xml" ContentType="application/vnd.ms-office.activeX+xml"/>
  <Override PartName="/xl/activeX/activeX1552.bin" ContentType="application/vnd.ms-office.activeX"/>
  <Override PartName="/xl/activeX/activeX167.xml" ContentType="application/vnd.ms-office.activeX+xml"/>
  <Override PartName="/xl/activeX/activeX598.bin" ContentType="application/vnd.ms-office.activeX"/>
  <Override PartName="/xl/activeX/activeX614.bin" ContentType="application/vnd.ms-office.activeX"/>
  <Override PartName="/xl/activeX/activeX1060.bin" ContentType="application/vnd.ms-office.activeX"/>
  <Override PartName="/xl/activeX/activeX1714.xml" ContentType="application/vnd.ms-office.activeX+xml"/>
  <Override PartName="/xl/activeX/activeX122.bin" ContentType="application/vnd.ms-office.activeX"/>
  <Override PartName="/xl/activeX/activeX1222.xml" ContentType="application/vnd.ms-office.activeX+xml"/>
  <Override PartName="/xl/activeX/activeX1653.bin" ContentType="application/vnd.ms-office.activeX"/>
  <Override PartName="/xl/activeX/activeX1698.xml" ContentType="application/vnd.ms-office.activeX+xml"/>
  <Override PartName="/xl/activeX/activeX74.xml" ContentType="application/vnd.ms-office.activeX+xml"/>
  <Override PartName="/xl/activeX/activeX970.bin" ContentType="application/vnd.ms-office.activeX"/>
  <Override PartName="/xl/activeX/activeX1161.bin" ContentType="application/vnd.ms-office.activeX"/>
  <Override PartName="/xl/activeX/activeX223.bin" ContentType="application/vnd.ms-office.activeX"/>
  <Override PartName="/xl/activeX/activeX268.xml" ContentType="application/vnd.ms-office.activeX+xml"/>
  <Override PartName="/xl/activeX/activeX699.bin" ContentType="application/vnd.ms-office.activeX"/>
  <Override PartName="/xl/activeX/activeX715.bin" ContentType="application/vnd.ms-office.activeX"/>
  <Override PartName="/xl/activeX/activeX1815.xml" ContentType="application/vnd.ms-office.activeX+xml"/>
  <Override PartName="/xl/activeX/activeX640.xml" ContentType="application/vnd.ms-office.activeX+xml"/>
  <Override PartName="/xl/activeX/activeX1323.xml" ContentType="application/vnd.ms-office.activeX+xml"/>
  <Override PartName="/xl/activeX/activeX1754.bin" ContentType="application/vnd.ms-office.activeX"/>
  <Override PartName="/xl/activeX/activeX1799.xml" ContentType="application/vnd.ms-office.activeX+xml"/>
  <Override PartName="/xl/activeX/activeX369.xml" ContentType="application/vnd.ms-office.activeX+xml"/>
  <Override PartName="/xl/activeX/activeX816.bin" ContentType="application/vnd.ms-office.activeX"/>
  <Override PartName="/xl/activeX/activeX1262.bin" ContentType="application/vnd.ms-office.activeX"/>
  <Override PartName="/xl/activeX/activeX324.bin" ContentType="application/vnd.ms-office.activeX"/>
  <Override PartName="/xl/activeX/activeX1007.bin" ContentType="application/vnd.ms-office.activeX"/>
  <Override PartName="/xl/activeX/activeX1424.xml" ContentType="application/vnd.ms-office.activeX+xml"/>
  <Override PartName="/xl/activeX/activeX741.xml" ContentType="application/vnd.ms-office.activeX+xml"/>
  <Override PartName="/xl/activeX/activeX1855.bin" ContentType="application/vnd.ms-office.activeX"/>
  <Override PartName="/xl/activeX/activeX680.bin" ContentType="application/vnd.ms-office.activeX"/>
  <Override PartName="/xl/activeX/activeX917.bin" ContentType="application/vnd.ms-office.activeX"/>
  <Override PartName="/xl/activeX/activeX1363.bin" ContentType="application/vnd.ms-office.activeX"/>
  <Override PartName="/xl/activeX/activeX1780.xml" ContentType="application/vnd.ms-office.activeX+xml"/>
  <Override PartName="/xl/activeX/activeX425.bin" ContentType="application/vnd.ms-office.activeX"/>
  <Override PartName="/xl/activeX/activeX842.xml" ContentType="application/vnd.ms-office.activeX+xml"/>
  <Override PartName="/xl/activeX/activeX1108.bin" ContentType="application/vnd.ms-office.activeX"/>
  <Override PartName="/xl/activeX/activeX1525.xml" ContentType="application/vnd.ms-office.activeX+xml"/>
  <Override PartName="/xl/activeX/activeX350.xml" ContentType="application/vnd.ms-office.activeX+xml"/>
  <Override PartName="/xl/activeX/activeX781.bin" ContentType="application/vnd.ms-office.activeX"/>
  <Override PartName="/xl/activeX/activeX1033.xml" ContentType="application/vnd.ms-office.activeX+xml"/>
  <Override PartName="/xl/activeX/activeX1464.bin" ContentType="application/vnd.ms-office.activeX"/>
  <Override PartName="/xl/activeX/activeX526.bin" ContentType="application/vnd.ms-office.activeX"/>
  <Override PartName="/xl/activeX/activeX1209.bin" ContentType="application/vnd.ms-office.activeX"/>
  <Override PartName="/xl/activeX/activeX943.xml" ContentType="application/vnd.ms-office.activeX+xml"/>
  <Override PartName="/xl/activeX/activeX1626.xml" ContentType="application/vnd.ms-office.activeX+xml"/>
  <Override PartName="/xl/activeX/activeX451.xml" ContentType="application/vnd.ms-office.activeX+xml"/>
  <Override PartName="/xl/activeX/activeX882.bin" ContentType="application/vnd.ms-office.activeX"/>
  <Override PartName="/xl/activeX/activeX1134.xml" ContentType="application/vnd.ms-office.activeX+xml"/>
  <Override PartName="/xl/activeX/activeX1565.bin" ContentType="application/vnd.ms-office.activeX"/>
  <Override PartName="/xl/activeX/activeX390.bin" ContentType="application/vnd.ms-office.activeX"/>
  <Override PartName="/xl/activeX/activeX627.bin" ContentType="application/vnd.ms-office.activeX"/>
  <Override PartName="/xl/activeX/activeX1073.bin" ContentType="application/vnd.ms-office.activeX"/>
  <Override PartName="/xl/activeX/activeX1490.xml" ContentType="application/vnd.ms-office.activeX+xml"/>
  <Override PartName="/xl/activeX/activeX135.bin" ContentType="application/vnd.ms-office.activeX"/>
  <Override PartName="/xl/activeX/activeX552.xml" ContentType="application/vnd.ms-office.activeX+xml"/>
  <Override PartName="/xl/activeX/activeX1235.xml" ContentType="application/vnd.ms-office.activeX+xml"/>
  <Override PartName="/xl/activeX/activeX1727.xml" ContentType="application/vnd.ms-office.activeX+xml"/>
  <Override PartName="/xl/activeX/activeX87.xml" ContentType="application/vnd.ms-office.activeX+xml"/>
  <Override PartName="/xl/activeX/activeX983.bin" ContentType="application/vnd.ms-office.activeX"/>
  <Override PartName="/xl/activeX/activeX1666.bin" ContentType="application/vnd.ms-office.activeX"/>
  <Override PartName="/xl/activeX/activeX42.bin" ContentType="application/vnd.ms-office.activeX"/>
  <Override PartName="/xl/activeX/activeX491.bin" ContentType="application/vnd.ms-office.activeX"/>
  <Override PartName="/xl/activeX/activeX728.bin" ContentType="application/vnd.ms-office.activeX"/>
  <Override PartName="/xl/activeX/activeX1174.bin" ContentType="application/vnd.ms-office.activeX"/>
  <Override PartName="/xl/activeX/activeX1591.xml" ContentType="application/vnd.ms-office.activeX+xml"/>
  <Override PartName="/xl/activeX/activeX1828.xml" ContentType="application/vnd.ms-office.activeX+xml"/>
  <Override PartName="/xl/activeX/activeX236.bin" ContentType="application/vnd.ms-office.activeX"/>
  <Override PartName="/xl/activeX/activeX653.xml" ContentType="application/vnd.ms-office.activeX+xml"/>
  <Override PartName="/xl/activeX/activeX1336.xml" ContentType="application/vnd.ms-office.activeX+xml"/>
  <Override PartName="/xl/activeX/activeX1767.bin" ContentType="application/vnd.ms-office.activeX"/>
  <Override PartName="/xl/activeX/activeX161.xml" ContentType="application/vnd.ms-office.activeX+xml"/>
  <Override PartName="/xl/activeX/activeX592.bin" ContentType="application/vnd.ms-office.activeX"/>
  <Override PartName="/xl/activeX/activeX1275.bin" ContentType="application/vnd.ms-office.activeX"/>
  <Override PartName="/xl/activeX/activeX337.bin" ContentType="application/vnd.ms-office.activeX"/>
  <Override PartName="/xl/activeX/activeX829.bin" ContentType="application/vnd.ms-office.activeX"/>
  <Override PartName="/xl/activeX/activeX1692.xml" ContentType="application/vnd.ms-office.activeX+xml"/>
  <Override PartName="/xl/activeX/activeX754.xml" ContentType="application/vnd.ms-office.activeX+xml"/>
  <Override PartName="/xl/activeX/activeX1437.xml" ContentType="application/vnd.ms-office.activeX+xml"/>
  <Override PartName="/xl/activeX/activeX1868.bin" ContentType="application/vnd.ms-office.activeX"/>
  <Override PartName="/xl/activeX/activeX262.xml" ContentType="application/vnd.ms-office.activeX+xml"/>
  <Override PartName="/xl/activeX/activeX693.bin" ContentType="application/vnd.ms-office.activeX"/>
  <Override PartName="/xl/activeX/activeX1376.bin" ContentType="application/vnd.ms-office.activeX"/>
  <Override PartName="/xl/activeX/activeX1793.xml" ContentType="application/vnd.ms-office.activeX+xml"/>
  <Override PartName="/xl/activeX/activeX438.bin" ContentType="application/vnd.ms-office.activeX"/>
  <Override PartName="/xl/activeX/activeX1538.xml" ContentType="application/vnd.ms-office.activeX+xml"/>
  <Override PartName="/xl/activeX/activeX363.xml" ContentType="application/vnd.ms-office.activeX+xml"/>
  <Override PartName="/xl/activeX/activeX810.bin" ContentType="application/vnd.ms-office.activeX"/>
  <Override PartName="/xl/activeX/activeX855.xml" ContentType="application/vnd.ms-office.activeX+xml"/>
  <Override PartName="/xl/activeX/activeX1046.xml" ContentType="application/vnd.ms-office.activeX+xml"/>
  <Override PartName="/xl/activeX/activeX108.xml" ContentType="application/vnd.ms-office.activeX+xml"/>
  <Override PartName="/xl/activeX/activeX794.bin" ContentType="application/vnd.ms-office.activeX"/>
  <Override PartName="/xl/activeX/activeX1001.bin" ContentType="application/vnd.ms-office.activeX"/>
  <Override PartName="/xl/activeX/activeX1477.bin" ContentType="application/vnd.ms-office.activeX"/>
  <Override PartName="/xl/activeX/activeX539.bin" ContentType="application/vnd.ms-office.activeX"/>
  <Override PartName="/xl/activeX/activeX956.xml" ContentType="application/vnd.ms-office.activeX+xml"/>
  <Override PartName="/xl/activeX/activeX1639.xml" ContentType="application/vnd.ms-office.activeX+xml"/>
  <Override PartName="/xl/activeX/activeX15.xml" ContentType="application/vnd.ms-office.activeX+xml"/>
  <Override PartName="/xl/activeX/activeX464.xml" ContentType="application/vnd.ms-office.activeX+xml"/>
  <Override PartName="/xl/activeX/activeX895.bin" ContentType="application/vnd.ms-office.activeX"/>
  <Override PartName="/xl/activeX/activeX911.bin" ContentType="application/vnd.ms-office.activeX"/>
  <Override PartName="/xl/activeX/activeX1102.bin" ContentType="application/vnd.ms-office.activeX"/>
  <Override PartName="/xl/activeX/activeX1147.xml" ContentType="application/vnd.ms-office.activeX+xml"/>
  <Override PartName="/xl/activeX/activeX1578.bin" ContentType="application/vnd.ms-office.activeX"/>
  <Override PartName="/xl/activeX/activeX209.xml" ContentType="application/vnd.ms-office.activeX+xml"/>
  <Override PartName="/xl/activeX/activeX1086.bin" ContentType="application/vnd.ms-office.activeX"/>
  <Override PartName="/xl/activeX/activeX148.bin" ContentType="application/vnd.ms-office.activeX"/>
  <Override PartName="/xl/activeX/activeX520.bin" ContentType="application/vnd.ms-office.activeX"/>
  <Override PartName="/xl/activeX/activeX565.xml" ContentType="application/vnd.ms-office.activeX+xml"/>
  <Override PartName="/xl/activeX/activeX996.bin" ContentType="application/vnd.ms-office.activeX"/>
  <Override PartName="/xl/activeX/activeX1203.bin" ContentType="application/vnd.ms-office.activeX"/>
  <Override PartName="/xl/activeX/activeX1248.xml" ContentType="application/vnd.ms-office.activeX+xml"/>
  <Override PartName="/xl/activeX/activeX1679.bin" ContentType="application/vnd.ms-office.activeX"/>
  <Override PartName="/xl/activeX/activeX55.bin" ContentType="application/vnd.ms-office.activeX"/>
  <Override PartName="/xl/activeX/activeX1187.bin" ContentType="application/vnd.ms-office.activeX"/>
  <Override PartName="/xl/activeX/activeX1620.xml" ContentType="application/vnd.ms-office.activeX+xml"/>
  <Override PartName="/xl/activeX/activeX249.bin" ContentType="application/vnd.ms-office.activeX"/>
  <Override PartName="/xl/activeX/activeX666.xml" ContentType="application/vnd.ms-office.activeX+xml"/>
  <Override PartName="/xl/activeX/activeX1349.xml" ContentType="application/vnd.ms-office.activeX+xml"/>
  <Override PartName="/xl/activeX/activeX174.xml" ContentType="application/vnd.ms-office.activeX+xml"/>
  <Override PartName="/xl/activeX/activeX621.bin" ContentType="application/vnd.ms-office.activeX"/>
  <Override PartName="/xl/activeX/activeX1304.bin" ContentType="application/vnd.ms-office.activeX"/>
  <Override PartName="/xl/activeX/activeX1721.xml" ContentType="application/vnd.ms-office.activeX+xml"/>
  <Override PartName="/xl/activeX/activeX1288.bin" ContentType="application/vnd.ms-office.activeX"/>
  <Override PartName="/xl/activeX/activeX81.xml" ContentType="application/vnd.ms-office.activeX+xml"/>
  <Override PartName="/xl/activeX/activeX767.xml" ContentType="application/vnd.ms-office.activeX+xml"/>
  <Override PartName="/xl/activeX/activeX1660.bin" ContentType="application/vnd.ms-office.activeX"/>
  <Override PartName="/xl/activeX/activeX230.bin" ContentType="application/vnd.ms-office.activeX"/>
  <Override PartName="/xl/activeX/activeX275.xml" ContentType="application/vnd.ms-office.activeX+xml"/>
  <Override PartName="/xl/activeX/activeX722.bin" ContentType="application/vnd.ms-office.activeX"/>
  <Override PartName="/xl/activeX/activeX1389.bin" ContentType="application/vnd.ms-office.activeX"/>
  <Override PartName="/xl/activeX/activeX1405.bin" ContentType="application/vnd.ms-office.activeX"/>
  <Override PartName="/xl/activeX/activeX1822.xml" ContentType="application/vnd.ms-office.activeX+xml"/>
  <Override PartName="/xl/activeX/activeX1330.xml" ContentType="application/vnd.ms-office.activeX+xml"/>
  <Override PartName="/xl/activeX/activeX1761.bin" ContentType="application/vnd.ms-office.activeX"/>
  <Override PartName="/xl/activeX/activeX823.bin" ContentType="application/vnd.ms-office.activeX"/>
  <Override PartName="/xl/activeX/activeX868.xml" ContentType="application/vnd.ms-office.activeX+xml"/>
  <Override PartName="/xl/activeX/activeX1506.bin" ContentType="application/vnd.ms-office.activeX"/>
  <Override PartName="/xl/activeX/activeX331.bin" ContentType="application/vnd.ms-office.activeX"/>
  <Override PartName="/xl/activeX/activeX376.xml" ContentType="application/vnd.ms-office.activeX+xml"/>
  <Override PartName="/xl/activeX/activeX1014.bin" ContentType="application/vnd.ms-office.activeX"/>
  <Override PartName="/xl/activeX/activeX1059.xml" ContentType="application/vnd.ms-office.activeX+xml"/>
  <Override PartName="/xl/activeX/activeX1431.xml" ContentType="application/vnd.ms-office.activeX+xml"/>
  <Override PartName="/xl/activeX/activeX1862.bin" ContentType="application/vnd.ms-office.activeX"/>
  <Override PartName="/xl/activeX/activeX477.xml" ContentType="application/vnd.ms-office.activeX+xml"/>
  <Override PartName="/xl/activeX/activeX924.bin" ContentType="application/vnd.ms-office.activeX"/>
  <Override PartName="/xl/activeX/activeX969.xml" ContentType="application/vnd.ms-office.activeX+xml"/>
  <Override PartName="/xl/activeX/activeX1370.bin" ContentType="application/vnd.ms-office.activeX"/>
  <Override PartName="/xl/activeX/activeX1607.bin" ContentType="application/vnd.ms-office.activeX"/>
  <Override PartName="/xl/activeX/activeX28.xml" ContentType="application/vnd.ms-office.activeX+xml"/>
  <Override PartName="/xl/activeX/activeX432.bin" ContentType="application/vnd.ms-office.activeX"/>
  <Override PartName="/xl/activeX/activeX1099.bin" ContentType="application/vnd.ms-office.activeX"/>
  <Override PartName="/xl/activeX/activeX1115.bin" ContentType="application/vnd.ms-office.activeX"/>
  <Override PartName="/xl/activeX/activeX1532.xml" ContentType="application/vnd.ms-office.activeX+xml"/>
  <Override PartName="/xl/activeX/activeX1040.xml" ContentType="application/vnd.ms-office.activeX+xml"/>
  <Override PartName="/xl/activeX/activeX102.xml" ContentType="application/vnd.ms-office.activeX+xml"/>
  <Override PartName="/xl/activeX/activeX578.xml" ContentType="application/vnd.ms-office.activeX+xml"/>
  <Override PartName="/xl/activeX/activeX1216.bin" ContentType="application/vnd.ms-office.activeX"/>
  <Override PartName="/xl/activeX/activeX1471.bin" ContentType="application/vnd.ms-office.activeX"/>
  <Override PartName="/xl/activeX/activeX1708.bin" ContentType="application/vnd.ms-office.activeX"/>
  <Override PartName="/xl/activeX/activeX68.bin" ContentType="application/vnd.ms-office.activeX"/>
  <Override PartName="/xl/activeX/activeX533.bin" ContentType="application/vnd.ms-office.activeX"/>
  <Override PartName="/xl/activeX/activeX950.xml" ContentType="application/vnd.ms-office.activeX+xml"/>
  <Override PartName="/xl/activeX/activeX1633.xml" ContentType="application/vnd.ms-office.activeX+xml"/>
  <Override PartName="/xl/activeX/activeX1141.xml" ContentType="application/vnd.ms-office.activeX+xml"/>
  <Override PartName="/xl/activeX/activeX1572.bin" ContentType="application/vnd.ms-office.activeX"/>
  <Override PartName="/xl/activeX/activeX1809.bin" ContentType="application/vnd.ms-office.activeX"/>
  <Override PartName="/xl/activeX/activeX203.xml" ContentType="application/vnd.ms-office.activeX+xml"/>
  <Override PartName="/xl/activeX/activeX634.bin" ContentType="application/vnd.ms-office.activeX"/>
  <Override PartName="/xl/activeX/activeX679.xml" ContentType="application/vnd.ms-office.activeX+xml"/>
  <Override PartName="/xl/activeX/activeX1080.bin" ContentType="application/vnd.ms-office.activeX"/>
  <Override PartName="/xl/activeX/activeX1317.bin" ContentType="application/vnd.ms-office.activeX"/>
  <Override PartName="/xl/activeX/activeX142.bin" ContentType="application/vnd.ms-office.activeX"/>
  <Override PartName="/xl/activeX/activeX187.xml" ContentType="application/vnd.ms-office.activeX+xml"/>
  <Override PartName="/xl/activeX/activeX1734.xml" ContentType="application/vnd.ms-office.activeX+xml"/>
  <Override PartName="/xl/activeX/activeX990.bin" ContentType="application/vnd.ms-office.activeX"/>
  <Override PartName="/xl/activeX/activeX1242.xml" ContentType="application/vnd.ms-office.activeX+xml"/>
  <Override PartName="/xl/activeX/activeX1673.bin" ContentType="application/vnd.ms-office.activeX"/>
  <Override PartName="/xl/activeX/activeX94.xml" ContentType="application/vnd.ms-office.activeX+xml"/>
  <Override PartName="/xl/activeX/activeX288.xml" ContentType="application/vnd.ms-office.activeX+xml"/>
  <Override PartName="/xl/activeX/activeX304.xml" ContentType="application/vnd.ms-office.activeX+xml"/>
  <Override PartName="/xl/activeX/activeX735.bin" ContentType="application/vnd.ms-office.activeX"/>
  <Override PartName="/xl/activeX/activeX1181.bin" ContentType="application/vnd.ms-office.activeX"/>
  <Override PartName="/xl/activeX/activeX1418.bin" ContentType="application/vnd.ms-office.activeX"/>
  <Override PartName="/xl/activeX/activeX1835.xml" ContentType="application/vnd.ms-office.activeX+xml"/>
  <Override PartName="/xl/activeX/activeX243.bin" ContentType="application/vnd.ms-office.activeX"/>
  <Override PartName="/xl/activeX/activeX660.xml" ContentType="application/vnd.ms-office.activeX+xml"/>
  <Override PartName="/xl/activeX/activeX1343.xml" ContentType="application/vnd.ms-office.activeX+xml"/>
  <Override PartName="/xl/activeX/activeX405.xml" ContentType="application/vnd.ms-office.activeX+xml"/>
  <Override PartName="/xl/activeX/activeX1282.bin" ContentType="application/vnd.ms-office.activeX"/>
  <Override PartName="/xl/activeX/activeX1774.bin" ContentType="application/vnd.ms-office.activeX"/>
  <Override PartName="/xl/activeX/activeX344.bin" ContentType="application/vnd.ms-office.activeX"/>
  <Override PartName="/xl/activeX/activeX389.xml" ContentType="application/vnd.ms-office.activeX+xml"/>
  <Override PartName="/xl/activeX/activeX836.bin" ContentType="application/vnd.ms-office.activeX"/>
  <Override PartName="/xl/activeX/activeX1027.bin" ContentType="application/vnd.ms-office.activeX"/>
  <Override PartName="/xl/activeX/activeX1519.bin" ContentType="application/vnd.ms-office.activeX"/>
  <Override PartName="/xl/activeX/activeX761.xml" ContentType="application/vnd.ms-office.activeX+xml"/>
  <Override PartName="/xl/activeX/activeX1444.xml" ContentType="application/vnd.ms-office.activeX+xml"/>
  <Override PartName="/xl/activeX/activeX1875.bin" ContentType="application/vnd.ms-office.activeX"/>
  <Override PartName="/xl/activeX/activeX506.xml" ContentType="application/vnd.ms-office.activeX+xml"/>
  <Override PartName="/xl/activeX/activeX937.bin" ContentType="application/vnd.ms-office.activeX"/>
  <Override PartName="/xl/activeX/activeX1383.bin" ContentType="application/vnd.ms-office.activeX"/>
  <Override PartName="/xl/activeX/activeX445.bin" ContentType="application/vnd.ms-office.activeX"/>
  <Override PartName="/xl/activeX/activeX1128.bin" ContentType="application/vnd.ms-office.activeX"/>
  <Override PartName="/xl/activeX/activeX370.xml" ContentType="application/vnd.ms-office.activeX+xml"/>
  <Override PartName="/xl/activeX/activeX862.xml" ContentType="application/vnd.ms-office.activeX+xml"/>
  <Override PartName="/xl/activeX/activeX1053.xml" ContentType="application/vnd.ms-office.activeX+xml"/>
  <Override PartName="/xl/activeX/activeX1500.bin" ContentType="application/vnd.ms-office.activeX"/>
  <Override PartName="/xl/activeX/activeX1545.xml" ContentType="application/vnd.ms-office.activeX+xml"/>
  <Override PartName="/xl/activeX/activeX115.xml" ContentType="application/vnd.ms-office.activeX+xml"/>
  <Override PartName="/xl/activeX/activeX607.xml" ContentType="application/vnd.ms-office.activeX+xml"/>
  <Override PartName="/xl/activeX/activeX1484.bin" ContentType="application/vnd.ms-office.activeX"/>
  <Override PartName="/xl/activeX/activeX546.bin" ContentType="application/vnd.ms-office.activeX"/>
  <Override PartName="/xl/activeX/activeX963.xml" ContentType="application/vnd.ms-office.activeX+xml"/>
  <Override PartName="/xl/activeX/activeX1229.bin" ContentType="application/vnd.ms-office.activeX"/>
  <Override PartName="/xl/activeX/activeX1646.xml" ContentType="application/vnd.ms-office.activeX+xml"/>
  <Override PartName="/xl/activeX/activeX22.xml" ContentType="application/vnd.ms-office.activeX+xml"/>
  <Override PartName="/xl/activeX/activeX471.xml" ContentType="application/vnd.ms-office.activeX+xml"/>
  <Override PartName="/xl/activeX/activeX708.xml" ContentType="application/vnd.ms-office.activeX+xml"/>
  <Override PartName="/xl/activeX/activeX1154.xml" ContentType="application/vnd.ms-office.activeX+xml"/>
  <Override PartName="/xl/activeX/activeX1585.bin" ContentType="application/vnd.ms-office.activeX"/>
  <Override PartName="/xl/activeX/activeX1601.bin" ContentType="application/vnd.ms-office.activeX"/>
  <Override PartName="/xl/activeX/activeX216.xml" ContentType="application/vnd.ms-office.activeX+xml"/>
  <Override PartName="/xl/activeX/activeX1093.bin" ContentType="application/vnd.ms-office.activeX"/>
  <Override PartName="/xl/activeX/activeX155.bin" ContentType="application/vnd.ms-office.activeX"/>
  <Override PartName="/xl/activeX/activeX647.bin" ContentType="application/vnd.ms-office.activeX"/>
  <Override PartName="/xl/activeX/activeX1747.xml" ContentType="application/vnd.ms-office.activeX+xml"/>
  <Override PartName="/xl/activeX/activeX572.xml" ContentType="application/vnd.ms-office.activeX+xml"/>
  <Override PartName="/xl/activeX/activeX809.xml" ContentType="application/vnd.ms-office.activeX+xml"/>
  <Override PartName="/xl/activeX/activeX1210.bin" ContentType="application/vnd.ms-office.activeX"/>
  <Override PartName="/xl/activeX/activeX1255.xml" ContentType="application/vnd.ms-office.activeX+xml"/>
  <Override PartName="/xl/activeX/activeX1686.bin" ContentType="application/vnd.ms-office.activeX"/>
  <Override PartName="/xl/activeX/activeX1702.bin" ContentType="application/vnd.ms-office.activeX"/>
  <Override PartName="/xl/activeX/activeX62.bin" ContentType="application/vnd.ms-office.activeX"/>
  <Override PartName="/xl/activeX/activeX317.xml" ContentType="application/vnd.ms-office.activeX+xml"/>
  <Override PartName="/xl/activeX/activeX748.bin" ContentType="application/vnd.ms-office.activeX"/>
  <Override PartName="/xl/activeX/activeX1194.bin" ContentType="application/vnd.ms-office.activeX"/>
  <Override PartName="/xl/activeX/activeX256.bin" ContentType="application/vnd.ms-office.activeX"/>
  <Override PartName="/xl/activeX/activeX1356.xml" ContentType="application/vnd.ms-office.activeX+xml"/>
  <Override PartName="/xl/activeX/activeX1803.bin" ContentType="application/vnd.ms-office.activeX"/>
  <Override PartName="/xl/activeX/activeX1848.xml" ContentType="application/vnd.ms-office.activeX+xml"/>
  <Override PartName="/xl/activeX/activeX181.xml" ContentType="application/vnd.ms-office.activeX+xml"/>
  <Override PartName="/xl/activeX/activeX673.xml" ContentType="application/vnd.ms-office.activeX+xml"/>
  <Override PartName="/xl/activeX/activeX1311.bin" ContentType="application/vnd.ms-office.activeX"/>
  <Override PartName="/xl/activeX/activeX1787.bin" ContentType="application/vnd.ms-office.activeX"/>
  <Override PartName="/xl/activeX/activeX418.xml" ContentType="application/vnd.ms-office.activeX+xml"/>
  <Override PartName="/xl/activeX/activeX849.bin" ContentType="application/vnd.ms-office.activeX"/>
  <Override PartName="/xl/activeX/activeX1295.bin" ContentType="application/vnd.ms-office.activeX"/>
  <Override PartName="/docProps/app.xml" ContentType="application/vnd.openxmlformats-officedocument.extended-properties+xml"/>
  <Override PartName="/xl/activeX/activeX357.bin" ContentType="application/vnd.ms-office.activeX"/>
  <Override PartName="/xl/activeX/activeX774.xml" ContentType="application/vnd.ms-office.activeX+xml"/>
  <Override PartName="/xl/activeX/activeX1457.xml" ContentType="application/vnd.ms-office.activeX+xml"/>
  <Override PartName="/xl/activeX/activeX282.xml" ContentType="application/vnd.ms-office.activeX+xml"/>
  <Override PartName="/xl/activeX/activeX519.xml" ContentType="application/vnd.ms-office.activeX+xml"/>
  <Override PartName="/xl/activeX/activeX1396.bin" ContentType="application/vnd.ms-office.activeX"/>
  <Override PartName="/xl/activeX/activeX1412.bin" ContentType="application/vnd.ms-office.activeX"/>
  <Override PartName="/xl/activeX/activeX458.bin" ContentType="application/vnd.ms-office.activeX"/>
  <Override PartName="/xl/activeX/activeX875.xml" ContentType="application/vnd.ms-office.activeX+xml"/>
  <Override PartName="/xl/activeX/activeX1513.bin" ContentType="application/vnd.ms-office.activeX"/>
  <Override PartName="/xl/activeX/activeX1558.xml" ContentType="application/vnd.ms-office.activeX+xml"/>
  <Override PartName="/xl/worksheets/sheet15.xml" ContentType="application/vnd.openxmlformats-officedocument.spreadsheetml.worksheet+xml"/>
  <Override PartName="/xl/activeX/activeX383.xml" ContentType="application/vnd.ms-office.activeX+xml"/>
  <Override PartName="/xl/activeX/activeX830.bin" ContentType="application/vnd.ms-office.activeX"/>
  <Override PartName="/xl/activeX/activeX1021.bin" ContentType="application/vnd.ms-office.activeX"/>
  <Override PartName="/xl/activeX/activeX1066.xml" ContentType="application/vnd.ms-office.activeX+xml"/>
  <Override PartName="/xl/activeX/activeX1497.bin" ContentType="application/vnd.ms-office.activeX"/>
  <Override PartName="/xl/activeX/activeX128.xml" ContentType="application/vnd.ms-office.activeX+xml"/>
  <Override PartName="/xl/activeX/activeX559.bin" ContentType="application/vnd.ms-office.activeX"/>
  <Override PartName="/xl/activeX/activeX484.xml" ContentType="application/vnd.ms-office.activeX+xml"/>
  <Override PartName="/xl/activeX/activeX500.xml" ContentType="application/vnd.ms-office.activeX+xml"/>
  <Override PartName="/xl/activeX/activeX931.bin" ContentType="application/vnd.ms-office.activeX"/>
  <Override PartName="/xl/activeX/activeX976.xml" ContentType="application/vnd.ms-office.activeX+xml"/>
  <Override PartName="/xl/activeX/activeX1167.xml" ContentType="application/vnd.ms-office.activeX+xml"/>
  <Override PartName="/xl/activeX/activeX1614.bin" ContentType="application/vnd.ms-office.activeX"/>
  <Override PartName="/xl/activeX/activeX1659.xml" ContentType="application/vnd.ms-office.activeX+xml"/>
  <Override PartName="/xl/activeX/activeX35.xml" ContentType="application/vnd.ms-office.activeX+xml"/>
  <Override PartName="/xl/activeX/activeX229.xml" ContentType="application/vnd.ms-office.activeX+xml"/>
  <Override PartName="/xl/activeX/activeX1122.bin" ContentType="application/vnd.ms-office.activeX"/>
  <Override PartName="/xl/activeX/activeX1598.bin" ContentType="application/vnd.ms-office.activeX"/>
  <Override PartName="/xl/activeX/activeX168.bin" ContentType="application/vnd.ms-office.activeX"/>
  <Override PartName="/xl/activeX/activeX585.xml" ContentType="application/vnd.ms-office.activeX+xml"/>
  <Override PartName="/xl/activeX/activeX601.xml" ContentType="application/vnd.ms-office.activeX+xml"/>
  <Override PartName="/xl/activeX/activeX1268.xml" ContentType="application/vnd.ms-office.activeX+xml"/>
  <Override PartName="/xl/activeX/activeX1699.bin" ContentType="application/vnd.ms-office.activeX"/>
  <Override PartName="/xl/activeX/activeX1715.bin" ContentType="application/vnd.ms-office.activeX"/>
  <Override PartName="/xl/activeX/activeX540.bin" ContentType="application/vnd.ms-office.activeX"/>
  <Override PartName="/xl/activeX/activeX1223.bin" ContentType="application/vnd.ms-office.activeX"/>
  <Override PartName="/xl/activeX/activeX1640.xml" ContentType="application/vnd.ms-office.activeX+xml"/>
  <Override PartName="/xl/activeX/activeX75.bin" ContentType="application/vnd.ms-office.activeX"/>
  <Override PartName="/xl/activeX/activeX269.bin" ContentType="application/vnd.ms-office.activeX"/>
  <Override PartName="/xl/activeX/activeX702.xml" ContentType="application/vnd.ms-office.activeX+xml"/>
  <Override PartName="/xl/activeX/activeX210.xml" ContentType="application/vnd.ms-office.activeX+xml"/>
  <Override PartName="/xl/activeX/activeX641.bin" ContentType="application/vnd.ms-office.activeX"/>
  <Override PartName="/xl/activeX/activeX686.xml" ContentType="application/vnd.ms-office.activeX+xml"/>
  <Override PartName="/xl/activeX/activeX1324.bin" ContentType="application/vnd.ms-office.activeX"/>
  <Override PartName="/xl/activeX/activeX1369.xml" ContentType="application/vnd.ms-office.activeX+xml"/>
  <Override PartName="/xl/activeX/activeX1816.bin" ContentType="application/vnd.ms-office.activeX"/>
  <Override PartName="/xl/activeX/activeX194.xml" ContentType="application/vnd.ms-office.activeX+xml"/>
  <Override PartName="/xl/activeX/activeX1741.xml" ContentType="application/vnd.ms-office.activeX+xml"/>
  <Override PartName="/xl/activeX/activeX803.xml" ContentType="application/vnd.ms-office.activeX+xml"/>
  <Override PartName="/xl/activeX/activeX1680.bin" ContentType="application/vnd.ms-office.activeX"/>
  <Override PartName="/xl/activeX/activeX4.xml" ContentType="application/vnd.ms-office.activeX+xml"/>
  <Override PartName="/xl/activeX/activeX295.xml" ContentType="application/vnd.ms-office.activeX+xml"/>
  <Override PartName="/xl/activeX/activeX311.xml" ContentType="application/vnd.ms-office.activeX+xml"/>
  <Override PartName="/xl/activeX/activeX742.bin" ContentType="application/vnd.ms-office.activeX"/>
  <Override PartName="/xl/activeX/activeX787.xml" ContentType="application/vnd.ms-office.activeX+xml"/>
  <Override PartName="/xl/activeX/activeX1425.bin" ContentType="application/vnd.ms-office.activeX"/>
  <Override PartName="/xl/activeX/activeX250.bin" ContentType="application/vnd.ms-office.activeX"/>
  <Override PartName="/xl/activeX/activeX1350.xml" ContentType="application/vnd.ms-office.activeX+xml"/>
  <Override PartName="/xl/activeX/activeX1842.xml" ContentType="application/vnd.ms-office.activeX+xml"/>
  <Override PartName="/xl/activeX/activeX412.xml" ContentType="application/vnd.ms-office.activeX+xml"/>
  <Override PartName="/xl/activeX/activeX888.xml" ContentType="application/vnd.ms-office.activeX+xml"/>
  <Override PartName="/xl/activeX/activeX904.xml" ContentType="application/vnd.ms-office.activeX+xml"/>
  <Override PartName="/xl/activeX/activeX1781.bin" ContentType="application/vnd.ms-office.activeX"/>
  <Override PartName="/xl/worksheets/sheet28.xml" ContentType="application/vnd.openxmlformats-officedocument.spreadsheetml.worksheet+xml"/>
  <Override PartName="/xl/activeX/activeX396.xml" ContentType="application/vnd.ms-office.activeX+xml"/>
  <Override PartName="/xl/activeX/activeX843.bin" ContentType="application/vnd.ms-office.activeX"/>
  <Override PartName="/xl/activeX/activeX1079.xml" ContentType="application/vnd.ms-office.activeX+xml"/>
  <Override PartName="/xl/activeX/activeX1526.bin" ContentType="application/vnd.ms-office.activeX"/>
  <Override PartName="/xl/activeX/activeX351.bin" ContentType="application/vnd.ms-office.activeX"/>
  <Override PartName="/xl/activeX/activeX1034.bin" ContentType="application/vnd.ms-office.activeX"/>
  <Override PartName="/xl/activeX/activeX1451.xml" ContentType="application/vnd.ms-office.activeX+xml"/>
  <Override PartName="/xl/activeX/activeX513.xml" ContentType="application/vnd.ms-office.activeX+xml"/>
  <Override PartName="/xl/activeX/activeX944.bin" ContentType="application/vnd.ms-office.activeX"/>
  <Override PartName="/xl/activeX/activeX989.xml" ContentType="application/vnd.ms-office.activeX+xml"/>
  <Override PartName="/xl/activeX/activeX1390.bin" ContentType="application/vnd.ms-office.activeX"/>
  <Override PartName="/xl/activeX/activeX1627.bin" ContentType="application/vnd.ms-office.activeX"/>
  <Override PartName="/xl/activeX/activeX48.xml" ContentType="application/vnd.ms-office.activeX+xml"/>
  <Override PartName="/xl/activeX/activeX452.bin" ContentType="application/vnd.ms-office.activeX"/>
  <Override PartName="/xl/activeX/activeX497.xml" ContentType="application/vnd.ms-office.activeX+xml"/>
  <Override PartName="/xl/activeX/activeX1135.bin" ContentType="application/vnd.ms-office.activeX"/>
  <Override PartName="/xl/activeX/activeX1552.xml" ContentType="application/vnd.ms-office.activeX+xml"/>
  <Override PartName="/xl/activeX/activeX598.xml" ContentType="application/vnd.ms-office.activeX+xml"/>
  <Override PartName="/xl/activeX/activeX614.xml" ContentType="application/vnd.ms-office.activeX+xml"/>
  <Override PartName="/xl/activeX/activeX1060.xml" ContentType="application/vnd.ms-office.activeX+xml"/>
  <Override PartName="/xl/activeX/activeX1491.bin" ContentType="application/vnd.ms-office.activeX"/>
  <Override PartName="/xl/activeX/activeX1728.bin" ContentType="application/vnd.ms-office.activeX"/>
  <Override PartName="/xl/activeX/activeX122.xml" ContentType="application/vnd.ms-office.activeX+xml"/>
  <Override PartName="/xl/activeX/activeX553.bin" ContentType="application/vnd.ms-office.activeX"/>
  <Override PartName="/xl/activeX/activeX1236.bin" ContentType="application/vnd.ms-office.activeX"/>
  <Override PartName="/xl/activeX/activeX1653.xml" ContentType="application/vnd.ms-office.activeX+xml"/>
  <Override PartName="/xl/activeX/activeX88.bin" ContentType="application/vnd.ms-office.activeX"/>
  <Override PartName="/xl/activeX/activeX970.xml" ContentType="application/vnd.ms-office.activeX+xml"/>
  <Override PartName="/xl/activeX/activeX1161.xml" ContentType="application/vnd.ms-office.activeX+xml"/>
  <Override PartName="/xl/sharedStrings.xml" ContentType="application/vnd.openxmlformats-officedocument.spreadsheetml.sharedStrings+xml"/>
  <Override PartName="/xl/activeX/activeX223.xml" ContentType="application/vnd.ms-office.activeX+xml"/>
  <Override PartName="/xl/activeX/activeX699.xml" ContentType="application/vnd.ms-office.activeX+xml"/>
  <Override PartName="/xl/activeX/activeX715.xml" ContentType="application/vnd.ms-office.activeX+xml"/>
  <Override PartName="/xl/activeX/activeX1592.bin" ContentType="application/vnd.ms-office.activeX"/>
  <Override PartName="/xl/activeX/activeX1829.bin" ContentType="application/vnd.ms-office.activeX"/>
  <Override PartName="/xl/activeX/activeX162.bin" ContentType="application/vnd.ms-office.activeX"/>
  <Override PartName="/xl/activeX/activeX654.bin" ContentType="application/vnd.ms-office.activeX"/>
  <Override PartName="/xl/activeX/activeX1337.bin" ContentType="application/vnd.ms-office.activeX"/>
  <Override PartName="/xl/activeX/activeX1754.xml" ContentType="application/vnd.ms-office.activeX+xml"/>
  <Override PartName="/xl/activeX/activeX816.xml" ContentType="application/vnd.ms-office.activeX+xml"/>
  <Override PartName="/xl/activeX/activeX1262.xml" ContentType="application/vnd.ms-office.activeX+xml"/>
  <Override PartName="/xl/activeX/activeX1693.bin" ContentType="application/vnd.ms-office.activeX"/>
  <Override PartName="/xl/activeX/activeX324.xml" ContentType="application/vnd.ms-office.activeX+xml"/>
  <Override PartName="/xl/activeX/activeX755.bin" ContentType="application/vnd.ms-office.activeX"/>
  <Override PartName="/xl/activeX/activeX1007.xml" ContentType="application/vnd.ms-office.activeX+xml"/>
  <Override PartName="/xl/activeX/activeX1438.bin" ContentType="application/vnd.ms-office.activeX"/>
  <Override PartName="/xl/activeX/activeX263.bin" ContentType="application/vnd.ms-office.activeX"/>
  <Override PartName="/xl/activeX/activeX1810.bin" ContentType="application/vnd.ms-office.activeX"/>
  <Override PartName="/xl/activeX/activeX1855.xml" ContentType="application/vnd.ms-office.activeX+xml"/>
  <Override PartName="/xl/activeX/activeX680.xml" ContentType="application/vnd.ms-office.activeX+xml"/>
  <Override PartName="/xl/activeX/activeX917.xml" ContentType="application/vnd.ms-office.activeX+xml"/>
  <Override PartName="/xl/activeX/activeX1363.xml" ContentType="application/vnd.ms-office.activeX+xml"/>
  <Override PartName="/xl/activeX/activeX1794.bin" ContentType="application/vnd.ms-office.activeX"/>
  <Override PartName="/xl/activeX/activeX425.xml" ContentType="application/vnd.ms-office.activeX+xml"/>
  <Override PartName="/xl/activeX/activeX856.bin" ContentType="application/vnd.ms-office.activeX"/>
  <Override PartName="/xl/activeX/activeX1108.xml" ContentType="application/vnd.ms-office.activeX+xml"/>
  <Override PartName="/xl/activeX/activeX1539.bin" ContentType="application/vnd.ms-office.activeX"/>
  <Override PartName="/xl/activeX/activeX364.bin" ContentType="application/vnd.ms-office.activeX"/>
  <Override PartName="/xl/activeX/activeX781.xml" ContentType="application/vnd.ms-office.activeX+xml"/>
  <Override PartName="/xl/activeX/activeX1047.bin" ContentType="application/vnd.ms-office.activeX"/>
  <Override PartName="/xl/activeX/activeX1464.xml" ContentType="application/vnd.ms-office.activeX+xml"/>
  <Override PartName="/xl/activeX/activeX109.bin" ContentType="application/vnd.ms-office.activeX"/>
  <Override PartName="/xl/activeX/activeX526.xml" ContentType="application/vnd.ms-office.activeX+xml"/>
  <Override PartName="/xl/activeX/activeX1209.xml" ContentType="application/vnd.ms-office.activeX+xml"/>
  <Override PartName="/xl/activeX/activeX957.bin" ContentType="application/vnd.ms-office.activeX"/>
  <Override PartName="/xl/activeX/activeX1148.bin" ContentType="application/vnd.ms-office.activeX"/>
  <Override PartName="/xl/activeX/activeX16.bin" ContentType="application/vnd.ms-office.activeX"/>
  <Override PartName="/xl/activeX/activeX465.bin" ContentType="application/vnd.ms-office.activeX"/>
  <Override PartName="/xl/activeX/activeX882.xml" ContentType="application/vnd.ms-office.activeX+xml"/>
  <Override PartName="/xl/activeX/activeX1565.xml" ContentType="application/vnd.ms-office.activeX+xml"/>
  <Override PartName="/xl/worksheets/sheet22.xml" ContentType="application/vnd.openxmlformats-officedocument.spreadsheetml.worksheet+xml"/>
  <Override PartName="/xl/activeX/activeX390.xml" ContentType="application/vnd.ms-office.activeX+xml"/>
  <Override PartName="/xl/activeX/activeX627.xml" ContentType="application/vnd.ms-office.activeX+xml"/>
  <Override PartName="/xl/activeX/activeX1073.xml" ContentType="application/vnd.ms-office.activeX+xml"/>
  <Override PartName="/xl/activeX/activeX1520.bin" ContentType="application/vnd.ms-office.activeX"/>
  <Override PartName="/xl/activeX/activeX135.xml" ContentType="application/vnd.ms-office.activeX+xml"/>
  <Override PartName="/xl/activeX/activeX566.bin" ContentType="application/vnd.ms-office.activeX"/>
  <Override PartName="/xl/activeX/activeX1249.bin" ContentType="application/vnd.ms-office.activeX"/>
  <Override PartName="/xl/activeX/activeX983.xml" ContentType="application/vnd.ms-office.activeX+xml"/>
  <Override PartName="/xl/activeX/activeX1621.bin" ContentType="application/vnd.ms-office.activeX"/>
  <Override PartName="/xl/activeX/activeX1666.xml" ContentType="application/vnd.ms-office.activeX+xml"/>
  <Override PartName="/xl/activeX/activeX42.xml" ContentType="application/vnd.ms-office.activeX+xml"/>
  <Override PartName="/xl/activeX/activeX491.xml" ContentType="application/vnd.ms-office.activeX+xml"/>
  <Override PartName="/xl/activeX/activeX728.xml" ContentType="application/vnd.ms-office.activeX+xml"/>
  <Override PartName="/xl/activeX/activeX1174.xml" ContentType="application/vnd.ms-office.activeX+xml"/>
  <Override PartName="/xl/activeX/activeX236.xml" ContentType="application/vnd.ms-office.activeX+xml"/>
  <Override PartName="/xl/activeX/activeX667.bin" ContentType="application/vnd.ms-office.activeX"/>
  <Override PartName="/xl/activeX/activeX1767.xml" ContentType="application/vnd.ms-office.activeX+xml"/>
  <Override PartName="/xl/activeX/activeX175.bin" ContentType="application/vnd.ms-office.activeX"/>
  <Override PartName="/xl/activeX/activeX592.xml" ContentType="application/vnd.ms-office.activeX+xml"/>
  <Override PartName="/xl/activeX/activeX829.xml" ContentType="application/vnd.ms-office.activeX+xml"/>
  <Override PartName="/xl/activeX/activeX1275.xml" ContentType="application/vnd.ms-office.activeX+xml"/>
  <Override PartName="/xl/activeX/activeX1722.bin" ContentType="application/vnd.ms-office.activeX"/>
  <Override PartName="/xl/activeX/activeX337.xml" ContentType="application/vnd.ms-office.activeX+xml"/>
  <Override PartName="/xl/activeX/activeX1230.bin" ContentType="application/vnd.ms-office.activeX"/>
  <Override PartName="/xl/activeX/activeX82.bin" ContentType="application/vnd.ms-office.activeX"/>
  <Override PartName="/xl/activeX/activeX276.bin" ContentType="application/vnd.ms-office.activeX"/>
  <Override PartName="/xl/activeX/activeX768.bin" ContentType="application/vnd.ms-office.activeX"/>
  <Override PartName="/xl/activeX/activeX1868.xml" ContentType="application/vnd.ms-office.activeX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/>
  <bookViews>
    <workbookView xWindow="168" yWindow="72" windowWidth="15480" windowHeight="9120" tabRatio="568"/>
  </bookViews>
  <sheets>
    <sheet name="總表" sheetId="22" r:id="rId1"/>
    <sheet name="ANTHROPOLOGY" sheetId="27" r:id="rId2"/>
    <sheet name="COMMUNICATION " sheetId="32" r:id="rId3"/>
    <sheet name="ECONOMICS" sheetId="33" r:id="rId4"/>
    <sheet name="EDUCATIONAL RESEARCH " sheetId="25" r:id="rId5"/>
    <sheet name="EDUCATION, SPECIAL" sheetId="29" r:id="rId6"/>
    <sheet name="FAMILY STUDIES " sheetId="23" r:id="rId7"/>
    <sheet name="GERONTOLOGY" sheetId="17" r:id="rId8"/>
    <sheet name="HEALTH POLICY &amp; SERVICES" sheetId="26" r:id="rId9"/>
    <sheet name="LINGUISTICS " sheetId="14" r:id="rId10"/>
    <sheet name="MANAGEMENT" sheetId="30" r:id="rId11"/>
    <sheet name="NURSING" sheetId="24" r:id="rId12"/>
    <sheet name="PSYCHIATRY" sheetId="1" r:id="rId13"/>
    <sheet name="APPLIED" sheetId="2" r:id="rId14"/>
    <sheet name="BIOLOGICAL" sheetId="3" r:id="rId15"/>
    <sheet name="CLINICAL" sheetId="6" r:id="rId16"/>
    <sheet name="DEVELOPMENTAL" sheetId="5" r:id="rId17"/>
    <sheet name="EDUCATIONAL" sheetId="4" r:id="rId18"/>
    <sheet name="EXPERIMENTAL" sheetId="7" r:id="rId19"/>
    <sheet name="MATHEMATICAL" sheetId="8" r:id="rId20"/>
    <sheet name="MULTIDISCIPLINARY" sheetId="9" r:id="rId21"/>
    <sheet name="PSYCHOANALYSIS" sheetId="10" r:id="rId22"/>
    <sheet name="SOCIAL" sheetId="11" r:id="rId23"/>
    <sheet name="PUBLIC, ENVIRONMENTAL" sheetId="21" r:id="rId24"/>
    <sheet name="REHABILITATION" sheetId="18" r:id="rId25"/>
    <sheet name="SOCIAL ISSUES " sheetId="34" r:id="rId26"/>
    <sheet name="SOCIAL SCIENCES, BIOMEDICAL " sheetId="19" r:id="rId27"/>
    <sheet name="INTERDISCIPLINARY" sheetId="20" r:id="rId28"/>
    <sheet name="SOCIAL SCIENCE, MATHEMATICAL" sheetId="12" r:id="rId29"/>
    <sheet name="SOCIAL WORK" sheetId="35" r:id="rId30"/>
    <sheet name="SOCIOLOGY" sheetId="31" r:id="rId31"/>
    <sheet name="SSCI--SUBSTANCE ABUSE " sheetId="13" r:id="rId32"/>
  </sheets>
  <calcPr calcId="125725"/>
</workbook>
</file>

<file path=xl/calcChain.xml><?xml version="1.0" encoding="utf-8"?>
<calcChain xmlns="http://schemas.openxmlformats.org/spreadsheetml/2006/main">
  <c r="D20" i="13"/>
  <c r="E20"/>
  <c r="D21"/>
  <c r="E21"/>
  <c r="D22"/>
  <c r="E22"/>
  <c r="D23"/>
  <c r="E23"/>
  <c r="D24"/>
  <c r="E24"/>
  <c r="D25"/>
  <c r="E25"/>
  <c r="D26"/>
  <c r="E26"/>
  <c r="D27"/>
  <c r="E27"/>
  <c r="D28"/>
  <c r="E28"/>
  <c r="D29"/>
  <c r="E29"/>
  <c r="D30"/>
  <c r="E30"/>
  <c r="D31"/>
  <c r="E31"/>
  <c r="D32"/>
  <c r="E32"/>
  <c r="D33"/>
  <c r="E33"/>
  <c r="D34"/>
  <c r="E34"/>
  <c r="D35"/>
  <c r="E35"/>
  <c r="D36"/>
  <c r="E36"/>
  <c r="D37"/>
  <c r="E37"/>
  <c r="E19"/>
  <c r="D19"/>
  <c r="D12"/>
  <c r="E12"/>
  <c r="D13"/>
  <c r="E13"/>
  <c r="D14"/>
  <c r="E14"/>
  <c r="D15"/>
  <c r="E15"/>
  <c r="D16"/>
  <c r="E16"/>
  <c r="D17"/>
  <c r="E17"/>
  <c r="E11"/>
  <c r="D11"/>
  <c r="D7"/>
  <c r="E7"/>
  <c r="D8"/>
  <c r="E8"/>
  <c r="D9"/>
  <c r="E9"/>
  <c r="E6"/>
  <c r="D6"/>
  <c r="D85" i="31"/>
  <c r="E85"/>
  <c r="D86"/>
  <c r="E86"/>
  <c r="D87"/>
  <c r="E87"/>
  <c r="D88"/>
  <c r="E88"/>
  <c r="D89"/>
  <c r="E89"/>
  <c r="D90"/>
  <c r="E90"/>
  <c r="D91"/>
  <c r="E91"/>
  <c r="D92"/>
  <c r="E92"/>
  <c r="D93"/>
  <c r="E93"/>
  <c r="D94"/>
  <c r="E94"/>
  <c r="D95"/>
  <c r="E95"/>
  <c r="D96"/>
  <c r="E96"/>
  <c r="D97"/>
  <c r="E97"/>
  <c r="D98"/>
  <c r="E98"/>
  <c r="D99"/>
  <c r="E99"/>
  <c r="D100"/>
  <c r="E100"/>
  <c r="D101"/>
  <c r="E101"/>
  <c r="D102"/>
  <c r="E102"/>
  <c r="D103"/>
  <c r="E103"/>
  <c r="D104"/>
  <c r="E104"/>
  <c r="D105"/>
  <c r="E105"/>
  <c r="D106"/>
  <c r="E106"/>
  <c r="D107"/>
  <c r="E107"/>
  <c r="D108"/>
  <c r="E108"/>
  <c r="D109"/>
  <c r="E109"/>
  <c r="D110"/>
  <c r="E110"/>
  <c r="D111"/>
  <c r="E111"/>
  <c r="D112"/>
  <c r="E112"/>
  <c r="D113"/>
  <c r="E113"/>
  <c r="D114"/>
  <c r="E114"/>
  <c r="D115"/>
  <c r="E115"/>
  <c r="D116"/>
  <c r="E116"/>
  <c r="D117"/>
  <c r="E117"/>
  <c r="D118"/>
  <c r="E118"/>
  <c r="D119"/>
  <c r="E119"/>
  <c r="D120"/>
  <c r="E120"/>
  <c r="D121"/>
  <c r="E121"/>
  <c r="D122"/>
  <c r="E122"/>
  <c r="D123"/>
  <c r="E123"/>
  <c r="D124"/>
  <c r="E124"/>
  <c r="D125"/>
  <c r="E125"/>
  <c r="D126"/>
  <c r="E126"/>
  <c r="D127"/>
  <c r="E127"/>
  <c r="D128"/>
  <c r="E128"/>
  <c r="D129"/>
  <c r="E129"/>
  <c r="D130"/>
  <c r="E130"/>
  <c r="D131"/>
  <c r="E131"/>
  <c r="D132"/>
  <c r="E132"/>
  <c r="D133"/>
  <c r="E133"/>
  <c r="D134"/>
  <c r="E134"/>
  <c r="D135"/>
  <c r="E135"/>
  <c r="D136"/>
  <c r="E136"/>
  <c r="D137"/>
  <c r="E137"/>
  <c r="D138"/>
  <c r="E138"/>
  <c r="D139"/>
  <c r="E139"/>
  <c r="D140"/>
  <c r="E140"/>
  <c r="D141"/>
  <c r="E141"/>
  <c r="D142"/>
  <c r="E142"/>
  <c r="D143"/>
  <c r="E143"/>
  <c r="D144"/>
  <c r="E144"/>
  <c r="D145"/>
  <c r="E145"/>
  <c r="D146"/>
  <c r="E146"/>
  <c r="D64"/>
  <c r="E64"/>
  <c r="D65"/>
  <c r="E65"/>
  <c r="D66"/>
  <c r="E66"/>
  <c r="D67"/>
  <c r="E67"/>
  <c r="D68"/>
  <c r="E68"/>
  <c r="D69"/>
  <c r="E69"/>
  <c r="D70"/>
  <c r="E70"/>
  <c r="D71"/>
  <c r="E71"/>
  <c r="D72"/>
  <c r="E72"/>
  <c r="D73"/>
  <c r="E73"/>
  <c r="D74"/>
  <c r="E74"/>
  <c r="D75"/>
  <c r="E75"/>
  <c r="D76"/>
  <c r="E76"/>
  <c r="D77"/>
  <c r="E77"/>
  <c r="D78"/>
  <c r="E78"/>
  <c r="D79"/>
  <c r="E79"/>
  <c r="D80"/>
  <c r="E80"/>
  <c r="D81"/>
  <c r="E81"/>
  <c r="D82"/>
  <c r="E82"/>
  <c r="D83"/>
  <c r="E83"/>
  <c r="D84"/>
  <c r="E84"/>
  <c r="E62"/>
  <c r="D62"/>
  <c r="D53"/>
  <c r="E53"/>
  <c r="D54"/>
  <c r="E54"/>
  <c r="D55"/>
  <c r="E55"/>
  <c r="D56"/>
  <c r="E56"/>
  <c r="D57"/>
  <c r="E57"/>
  <c r="D58"/>
  <c r="E58"/>
  <c r="D59"/>
  <c r="E59"/>
  <c r="D60"/>
  <c r="E60"/>
  <c r="D61"/>
  <c r="E61"/>
  <c r="D29"/>
  <c r="E29"/>
  <c r="D30"/>
  <c r="E30"/>
  <c r="D31"/>
  <c r="E31"/>
  <c r="D32"/>
  <c r="E32"/>
  <c r="D33"/>
  <c r="E33"/>
  <c r="D34"/>
  <c r="E34"/>
  <c r="D35"/>
  <c r="E35"/>
  <c r="D36"/>
  <c r="E36"/>
  <c r="D37"/>
  <c r="E37"/>
  <c r="D38"/>
  <c r="E38"/>
  <c r="D39"/>
  <c r="E39"/>
  <c r="D40"/>
  <c r="E40"/>
  <c r="D41"/>
  <c r="E41"/>
  <c r="D42"/>
  <c r="E42"/>
  <c r="D43"/>
  <c r="E43"/>
  <c r="D44"/>
  <c r="E44"/>
  <c r="D45"/>
  <c r="E45"/>
  <c r="D46"/>
  <c r="E46"/>
  <c r="D47"/>
  <c r="E47"/>
  <c r="D48"/>
  <c r="E48"/>
  <c r="D49"/>
  <c r="E49"/>
  <c r="D50"/>
  <c r="E50"/>
  <c r="D51"/>
  <c r="E51"/>
  <c r="D52"/>
  <c r="E52"/>
  <c r="E28"/>
  <c r="D28"/>
  <c r="D7"/>
  <c r="E7"/>
  <c r="D8"/>
  <c r="E8"/>
  <c r="D9"/>
  <c r="E9"/>
  <c r="D10"/>
  <c r="E10"/>
  <c r="D11"/>
  <c r="E11"/>
  <c r="D12"/>
  <c r="E12"/>
  <c r="D13"/>
  <c r="E13"/>
  <c r="D14"/>
  <c r="E14"/>
  <c r="D15"/>
  <c r="E15"/>
  <c r="D16"/>
  <c r="E16"/>
  <c r="D17"/>
  <c r="E17"/>
  <c r="D18"/>
  <c r="E18"/>
  <c r="D19"/>
  <c r="E19"/>
  <c r="D20"/>
  <c r="E20"/>
  <c r="D21"/>
  <c r="E21"/>
  <c r="D22"/>
  <c r="E22"/>
  <c r="D23"/>
  <c r="E23"/>
  <c r="D24"/>
  <c r="E24"/>
  <c r="D25"/>
  <c r="E25"/>
  <c r="D26"/>
  <c r="E26"/>
  <c r="E6"/>
  <c r="D6"/>
  <c r="D25" i="35"/>
  <c r="E25"/>
  <c r="D26"/>
  <c r="E26"/>
  <c r="D27"/>
  <c r="E27"/>
  <c r="D28"/>
  <c r="E28"/>
  <c r="D29"/>
  <c r="E29"/>
  <c r="D30"/>
  <c r="E30"/>
  <c r="D31"/>
  <c r="E31"/>
  <c r="D32"/>
  <c r="E32"/>
  <c r="D33"/>
  <c r="E33"/>
  <c r="D34"/>
  <c r="E34"/>
  <c r="D35"/>
  <c r="E35"/>
  <c r="D36"/>
  <c r="E36"/>
  <c r="D37"/>
  <c r="E37"/>
  <c r="D38"/>
  <c r="E38"/>
  <c r="D39"/>
  <c r="E39"/>
  <c r="D40"/>
  <c r="E40"/>
  <c r="D41"/>
  <c r="E41"/>
  <c r="D42"/>
  <c r="E42"/>
  <c r="D43"/>
  <c r="E43"/>
  <c r="D44"/>
  <c r="E44"/>
  <c r="D45"/>
  <c r="E45"/>
  <c r="E24"/>
  <c r="D24"/>
  <c r="D14"/>
  <c r="E14"/>
  <c r="D15"/>
  <c r="E15"/>
  <c r="D16"/>
  <c r="E16"/>
  <c r="D17"/>
  <c r="E17"/>
  <c r="D18"/>
  <c r="E18"/>
  <c r="D19"/>
  <c r="E19"/>
  <c r="D20"/>
  <c r="E20"/>
  <c r="D21"/>
  <c r="E21"/>
  <c r="D23"/>
  <c r="E23"/>
  <c r="E13"/>
  <c r="D13"/>
  <c r="D7"/>
  <c r="E7"/>
  <c r="D8"/>
  <c r="E8"/>
  <c r="D9"/>
  <c r="E9"/>
  <c r="D10"/>
  <c r="E10"/>
  <c r="D12"/>
  <c r="E12"/>
  <c r="E6"/>
  <c r="D6"/>
  <c r="D45" i="20"/>
  <c r="E45"/>
  <c r="D46"/>
  <c r="E46"/>
  <c r="D47"/>
  <c r="E47"/>
  <c r="D48"/>
  <c r="E48"/>
  <c r="D49"/>
  <c r="E49"/>
  <c r="D50"/>
  <c r="E50"/>
  <c r="D51"/>
  <c r="E51"/>
  <c r="D52"/>
  <c r="E52"/>
  <c r="D53"/>
  <c r="E53"/>
  <c r="D54"/>
  <c r="E54"/>
  <c r="D55"/>
  <c r="E55"/>
  <c r="D56"/>
  <c r="E56"/>
  <c r="D57"/>
  <c r="E57"/>
  <c r="D58"/>
  <c r="E58"/>
  <c r="D59"/>
  <c r="E59"/>
  <c r="D60"/>
  <c r="E60"/>
  <c r="D61"/>
  <c r="E61"/>
  <c r="D62"/>
  <c r="E62"/>
  <c r="D63"/>
  <c r="E63"/>
  <c r="D64"/>
  <c r="E64"/>
  <c r="D65"/>
  <c r="E65"/>
  <c r="D66"/>
  <c r="E66"/>
  <c r="D67"/>
  <c r="E67"/>
  <c r="D68"/>
  <c r="E68"/>
  <c r="D69"/>
  <c r="E69"/>
  <c r="D70"/>
  <c r="E70"/>
  <c r="D71"/>
  <c r="E71"/>
  <c r="D72"/>
  <c r="E72"/>
  <c r="D73"/>
  <c r="E73"/>
  <c r="D74"/>
  <c r="E74"/>
  <c r="D75"/>
  <c r="E75"/>
  <c r="D76"/>
  <c r="E76"/>
  <c r="D77"/>
  <c r="E77"/>
  <c r="D78"/>
  <c r="E78"/>
  <c r="D79"/>
  <c r="E79"/>
  <c r="D80"/>
  <c r="E80"/>
  <c r="D81"/>
  <c r="E81"/>
  <c r="D82"/>
  <c r="E82"/>
  <c r="D83"/>
  <c r="E83"/>
  <c r="D84"/>
  <c r="E84"/>
  <c r="D85"/>
  <c r="E85"/>
  <c r="D86"/>
  <c r="E86"/>
  <c r="D87"/>
  <c r="E87"/>
  <c r="D88"/>
  <c r="E88"/>
  <c r="D89"/>
  <c r="E89"/>
  <c r="D90"/>
  <c r="E90"/>
  <c r="D91"/>
  <c r="E91"/>
  <c r="D92"/>
  <c r="E92"/>
  <c r="D93"/>
  <c r="E93"/>
  <c r="D94"/>
  <c r="E94"/>
  <c r="D95"/>
  <c r="E95"/>
  <c r="D96"/>
  <c r="E96"/>
  <c r="D97"/>
  <c r="E97"/>
  <c r="D98"/>
  <c r="E98"/>
  <c r="D99"/>
  <c r="E99"/>
  <c r="E43"/>
  <c r="D43"/>
  <c r="D21"/>
  <c r="E21"/>
  <c r="D22"/>
  <c r="E22"/>
  <c r="D23"/>
  <c r="E23"/>
  <c r="D24"/>
  <c r="E24"/>
  <c r="D25"/>
  <c r="E25"/>
  <c r="D26"/>
  <c r="E26"/>
  <c r="D27"/>
  <c r="E27"/>
  <c r="D28"/>
  <c r="E28"/>
  <c r="D29"/>
  <c r="E29"/>
  <c r="D30"/>
  <c r="E30"/>
  <c r="D31"/>
  <c r="E31"/>
  <c r="D32"/>
  <c r="E32"/>
  <c r="D33"/>
  <c r="E33"/>
  <c r="D34"/>
  <c r="E34"/>
  <c r="D35"/>
  <c r="E35"/>
  <c r="D36"/>
  <c r="E36"/>
  <c r="D37"/>
  <c r="E37"/>
  <c r="D38"/>
  <c r="E38"/>
  <c r="D39"/>
  <c r="E39"/>
  <c r="D40"/>
  <c r="E40"/>
  <c r="D41"/>
  <c r="E41"/>
  <c r="D42"/>
  <c r="E42"/>
  <c r="E19"/>
  <c r="D19"/>
  <c r="D7"/>
  <c r="E7"/>
  <c r="D8"/>
  <c r="E8"/>
  <c r="D9"/>
  <c r="E9"/>
  <c r="D10"/>
  <c r="E10"/>
  <c r="D11"/>
  <c r="E11"/>
  <c r="D12"/>
  <c r="E12"/>
  <c r="D13"/>
  <c r="E13"/>
  <c r="D14"/>
  <c r="E14"/>
  <c r="D15"/>
  <c r="E15"/>
  <c r="D16"/>
  <c r="E16"/>
  <c r="D17"/>
  <c r="E17"/>
  <c r="D18"/>
  <c r="E18"/>
  <c r="E6"/>
  <c r="D6"/>
  <c r="D23" i="19"/>
  <c r="E23"/>
  <c r="D24"/>
  <c r="E24"/>
  <c r="D25"/>
  <c r="E25"/>
  <c r="D26"/>
  <c r="E26"/>
  <c r="D27"/>
  <c r="E27"/>
  <c r="D28"/>
  <c r="E28"/>
  <c r="D29"/>
  <c r="E29"/>
  <c r="D30"/>
  <c r="E30"/>
  <c r="D31"/>
  <c r="E31"/>
  <c r="D32"/>
  <c r="E32"/>
  <c r="D33"/>
  <c r="E33"/>
  <c r="D34"/>
  <c r="E34"/>
  <c r="D35"/>
  <c r="E35"/>
  <c r="D36"/>
  <c r="E36"/>
  <c r="D37"/>
  <c r="E37"/>
  <c r="D38"/>
  <c r="E38"/>
  <c r="D39"/>
  <c r="E39"/>
  <c r="D40"/>
  <c r="E40"/>
  <c r="D41"/>
  <c r="E41"/>
  <c r="D42"/>
  <c r="E42"/>
  <c r="D43"/>
  <c r="E43"/>
  <c r="E22"/>
  <c r="D22"/>
  <c r="D13"/>
  <c r="E13"/>
  <c r="D14"/>
  <c r="E14"/>
  <c r="D15"/>
  <c r="E15"/>
  <c r="D16"/>
  <c r="E16"/>
  <c r="D17"/>
  <c r="E17"/>
  <c r="D18"/>
  <c r="E18"/>
  <c r="D19"/>
  <c r="E19"/>
  <c r="D20"/>
  <c r="E20"/>
  <c r="E12"/>
  <c r="D12"/>
  <c r="D7"/>
  <c r="E7"/>
  <c r="D8"/>
  <c r="E8"/>
  <c r="D9"/>
  <c r="E9"/>
  <c r="D10"/>
  <c r="E10"/>
  <c r="E6"/>
  <c r="D6"/>
  <c r="D24" i="34"/>
  <c r="E24"/>
  <c r="D25"/>
  <c r="E25"/>
  <c r="D26"/>
  <c r="E26"/>
  <c r="D27"/>
  <c r="E27"/>
  <c r="D28"/>
  <c r="E28"/>
  <c r="D29"/>
  <c r="E29"/>
  <c r="D30"/>
  <c r="E30"/>
  <c r="D31"/>
  <c r="E31"/>
  <c r="D32"/>
  <c r="E32"/>
  <c r="D33"/>
  <c r="E33"/>
  <c r="D34"/>
  <c r="E34"/>
  <c r="D35"/>
  <c r="E35"/>
  <c r="D36"/>
  <c r="E36"/>
  <c r="D37"/>
  <c r="E37"/>
  <c r="D38"/>
  <c r="E38"/>
  <c r="D39"/>
  <c r="E39"/>
  <c r="D40"/>
  <c r="E40"/>
  <c r="D41"/>
  <c r="E41"/>
  <c r="D42"/>
  <c r="E42"/>
  <c r="D43"/>
  <c r="E43"/>
  <c r="D44"/>
  <c r="E44"/>
  <c r="D45"/>
  <c r="E45"/>
  <c r="D46"/>
  <c r="E46"/>
  <c r="E23"/>
  <c r="D23"/>
  <c r="D13"/>
  <c r="E13"/>
  <c r="D14"/>
  <c r="E14"/>
  <c r="D15"/>
  <c r="E15"/>
  <c r="D16"/>
  <c r="E16"/>
  <c r="D17"/>
  <c r="E17"/>
  <c r="D18"/>
  <c r="E18"/>
  <c r="D19"/>
  <c r="E19"/>
  <c r="D20"/>
  <c r="E20"/>
  <c r="D21"/>
  <c r="E21"/>
  <c r="E11"/>
  <c r="D11"/>
  <c r="D7"/>
  <c r="E7"/>
  <c r="D8"/>
  <c r="E8"/>
  <c r="D9"/>
  <c r="E9"/>
  <c r="D10"/>
  <c r="E10"/>
  <c r="E6"/>
  <c r="D6"/>
  <c r="D142" i="21"/>
  <c r="E142"/>
  <c r="D143"/>
  <c r="E143"/>
  <c r="D144"/>
  <c r="E144"/>
  <c r="D145"/>
  <c r="E145"/>
  <c r="D146"/>
  <c r="E146"/>
  <c r="D61"/>
  <c r="E61"/>
  <c r="D62"/>
  <c r="E62"/>
  <c r="D64"/>
  <c r="E64"/>
  <c r="D65"/>
  <c r="E65"/>
  <c r="D66"/>
  <c r="E66"/>
  <c r="D67"/>
  <c r="E67"/>
  <c r="D68"/>
  <c r="E68"/>
  <c r="D69"/>
  <c r="E69"/>
  <c r="D70"/>
  <c r="E70"/>
  <c r="D71"/>
  <c r="E71"/>
  <c r="D72"/>
  <c r="E72"/>
  <c r="D73"/>
  <c r="E73"/>
  <c r="D74"/>
  <c r="E74"/>
  <c r="D75"/>
  <c r="E75"/>
  <c r="D76"/>
  <c r="E76"/>
  <c r="D77"/>
  <c r="E77"/>
  <c r="D78"/>
  <c r="E78"/>
  <c r="D79"/>
  <c r="E79"/>
  <c r="D80"/>
  <c r="E80"/>
  <c r="D81"/>
  <c r="E81"/>
  <c r="D82"/>
  <c r="E82"/>
  <c r="D83"/>
  <c r="E83"/>
  <c r="D84"/>
  <c r="E84"/>
  <c r="D85"/>
  <c r="E85"/>
  <c r="D86"/>
  <c r="E86"/>
  <c r="D87"/>
  <c r="E87"/>
  <c r="D88"/>
  <c r="E88"/>
  <c r="D89"/>
  <c r="E89"/>
  <c r="D90"/>
  <c r="E90"/>
  <c r="D91"/>
  <c r="E91"/>
  <c r="D92"/>
  <c r="E92"/>
  <c r="D93"/>
  <c r="E93"/>
  <c r="D94"/>
  <c r="E94"/>
  <c r="D95"/>
  <c r="E95"/>
  <c r="D96"/>
  <c r="E96"/>
  <c r="D97"/>
  <c r="E97"/>
  <c r="D98"/>
  <c r="E98"/>
  <c r="D99"/>
  <c r="E99"/>
  <c r="D100"/>
  <c r="E100"/>
  <c r="D101"/>
  <c r="E101"/>
  <c r="D102"/>
  <c r="E102"/>
  <c r="D103"/>
  <c r="E103"/>
  <c r="D104"/>
  <c r="E104"/>
  <c r="D105"/>
  <c r="E105"/>
  <c r="D106"/>
  <c r="E106"/>
  <c r="D107"/>
  <c r="E107"/>
  <c r="D108"/>
  <c r="E108"/>
  <c r="D109"/>
  <c r="E109"/>
  <c r="D110"/>
  <c r="E110"/>
  <c r="D111"/>
  <c r="E111"/>
  <c r="D112"/>
  <c r="E112"/>
  <c r="D113"/>
  <c r="E113"/>
  <c r="D114"/>
  <c r="E114"/>
  <c r="D115"/>
  <c r="E115"/>
  <c r="D116"/>
  <c r="E116"/>
  <c r="D117"/>
  <c r="E117"/>
  <c r="D118"/>
  <c r="E118"/>
  <c r="D119"/>
  <c r="E119"/>
  <c r="D120"/>
  <c r="E120"/>
  <c r="D121"/>
  <c r="E121"/>
  <c r="D122"/>
  <c r="E122"/>
  <c r="D123"/>
  <c r="E123"/>
  <c r="D124"/>
  <c r="E124"/>
  <c r="D125"/>
  <c r="E125"/>
  <c r="D126"/>
  <c r="E126"/>
  <c r="D127"/>
  <c r="E127"/>
  <c r="D128"/>
  <c r="E128"/>
  <c r="D129"/>
  <c r="E129"/>
  <c r="D130"/>
  <c r="E130"/>
  <c r="D131"/>
  <c r="E131"/>
  <c r="D132"/>
  <c r="E132"/>
  <c r="D133"/>
  <c r="E133"/>
  <c r="D134"/>
  <c r="E134"/>
  <c r="D135"/>
  <c r="E135"/>
  <c r="D136"/>
  <c r="E136"/>
  <c r="D137"/>
  <c r="E137"/>
  <c r="D138"/>
  <c r="E138"/>
  <c r="D139"/>
  <c r="E139"/>
  <c r="D140"/>
  <c r="E140"/>
  <c r="D141"/>
  <c r="E141"/>
  <c r="E60"/>
  <c r="D60"/>
  <c r="D28"/>
  <c r="E28"/>
  <c r="D29"/>
  <c r="E29"/>
  <c r="D30"/>
  <c r="E30"/>
  <c r="D31"/>
  <c r="E31"/>
  <c r="D32"/>
  <c r="E32"/>
  <c r="D33"/>
  <c r="E33"/>
  <c r="D34"/>
  <c r="E34"/>
  <c r="D35"/>
  <c r="E35"/>
  <c r="D36"/>
  <c r="E36"/>
  <c r="D37"/>
  <c r="E37"/>
  <c r="D38"/>
  <c r="E38"/>
  <c r="D39"/>
  <c r="E39"/>
  <c r="D40"/>
  <c r="E40"/>
  <c r="D41"/>
  <c r="E41"/>
  <c r="D42"/>
  <c r="E42"/>
  <c r="D43"/>
  <c r="E43"/>
  <c r="D44"/>
  <c r="E44"/>
  <c r="D45"/>
  <c r="E45"/>
  <c r="D46"/>
  <c r="E46"/>
  <c r="D47"/>
  <c r="E47"/>
  <c r="D48"/>
  <c r="E48"/>
  <c r="D49"/>
  <c r="E49"/>
  <c r="D50"/>
  <c r="E50"/>
  <c r="D51"/>
  <c r="E51"/>
  <c r="D52"/>
  <c r="E52"/>
  <c r="D53"/>
  <c r="E53"/>
  <c r="D54"/>
  <c r="E54"/>
  <c r="D55"/>
  <c r="E55"/>
  <c r="D56"/>
  <c r="E56"/>
  <c r="D57"/>
  <c r="E57"/>
  <c r="D58"/>
  <c r="E58"/>
  <c r="D59"/>
  <c r="E59"/>
  <c r="E26"/>
  <c r="D26"/>
  <c r="D7"/>
  <c r="E7"/>
  <c r="D8"/>
  <c r="E8"/>
  <c r="D9"/>
  <c r="E9"/>
  <c r="D10"/>
  <c r="E10"/>
  <c r="D11"/>
  <c r="E11"/>
  <c r="D12"/>
  <c r="E12"/>
  <c r="D13"/>
  <c r="E13"/>
  <c r="D14"/>
  <c r="E14"/>
  <c r="D15"/>
  <c r="E15"/>
  <c r="D16"/>
  <c r="E16"/>
  <c r="D17"/>
  <c r="E17"/>
  <c r="D18"/>
  <c r="E18"/>
  <c r="D19"/>
  <c r="E19"/>
  <c r="D20"/>
  <c r="E20"/>
  <c r="D21"/>
  <c r="E21"/>
  <c r="D22"/>
  <c r="E22"/>
  <c r="D23"/>
  <c r="E23"/>
  <c r="D24"/>
  <c r="E24"/>
  <c r="D25"/>
  <c r="E25"/>
  <c r="E6"/>
  <c r="D6"/>
  <c r="D32" i="11"/>
  <c r="E32"/>
  <c r="D33"/>
  <c r="E33"/>
  <c r="D34"/>
  <c r="E34"/>
  <c r="D35"/>
  <c r="E35"/>
  <c r="D36"/>
  <c r="E36"/>
  <c r="D37"/>
  <c r="E37"/>
  <c r="D38"/>
  <c r="E38"/>
  <c r="D39"/>
  <c r="E39"/>
  <c r="D40"/>
  <c r="E40"/>
  <c r="D41"/>
  <c r="E41"/>
  <c r="D42"/>
  <c r="E42"/>
  <c r="D43"/>
  <c r="E43"/>
  <c r="D44"/>
  <c r="E44"/>
  <c r="D45"/>
  <c r="E45"/>
  <c r="D46"/>
  <c r="E46"/>
  <c r="D47"/>
  <c r="E47"/>
  <c r="D48"/>
  <c r="E48"/>
  <c r="D49"/>
  <c r="E49"/>
  <c r="D50"/>
  <c r="E50"/>
  <c r="D51"/>
  <c r="E51"/>
  <c r="D52"/>
  <c r="E52"/>
  <c r="D53"/>
  <c r="E53"/>
  <c r="D54"/>
  <c r="E54"/>
  <c r="D55"/>
  <c r="E55"/>
  <c r="D56"/>
  <c r="E56"/>
  <c r="D57"/>
  <c r="E57"/>
  <c r="D58"/>
  <c r="E58"/>
  <c r="D59"/>
  <c r="E59"/>
  <c r="D60"/>
  <c r="E60"/>
  <c r="D61"/>
  <c r="E61"/>
  <c r="D62"/>
  <c r="E62"/>
  <c r="D63"/>
  <c r="E63"/>
  <c r="D64"/>
  <c r="E64"/>
  <c r="D65"/>
  <c r="E65"/>
  <c r="D66"/>
  <c r="E66"/>
  <c r="D67"/>
  <c r="E67"/>
  <c r="E30"/>
  <c r="D30"/>
  <c r="D17"/>
  <c r="E17"/>
  <c r="D18"/>
  <c r="E18"/>
  <c r="D19"/>
  <c r="E19"/>
  <c r="D20"/>
  <c r="E20"/>
  <c r="D21"/>
  <c r="E21"/>
  <c r="D22"/>
  <c r="E22"/>
  <c r="D23"/>
  <c r="E23"/>
  <c r="D24"/>
  <c r="E24"/>
  <c r="D25"/>
  <c r="E25"/>
  <c r="D26"/>
  <c r="E26"/>
  <c r="D27"/>
  <c r="E27"/>
  <c r="D28"/>
  <c r="E28"/>
  <c r="D29"/>
  <c r="E29"/>
  <c r="E16"/>
  <c r="D16"/>
  <c r="D7"/>
  <c r="E7"/>
  <c r="D8"/>
  <c r="E8"/>
  <c r="D9"/>
  <c r="E9"/>
  <c r="D10"/>
  <c r="E10"/>
  <c r="D11"/>
  <c r="E11"/>
  <c r="D12"/>
  <c r="E12"/>
  <c r="D13"/>
  <c r="E13"/>
  <c r="D14"/>
  <c r="E14"/>
  <c r="E6"/>
  <c r="D6"/>
  <c r="D14" i="10"/>
  <c r="E14"/>
  <c r="D15"/>
  <c r="E15"/>
  <c r="D16"/>
  <c r="E16"/>
  <c r="D17"/>
  <c r="E17"/>
  <c r="D18"/>
  <c r="E18"/>
  <c r="D19"/>
  <c r="E19"/>
  <c r="D20"/>
  <c r="E20"/>
  <c r="D21"/>
  <c r="E21"/>
  <c r="D22"/>
  <c r="E22"/>
  <c r="E12"/>
  <c r="D12"/>
  <c r="D10"/>
  <c r="E10"/>
  <c r="D11"/>
  <c r="E11"/>
  <c r="E9"/>
  <c r="D9"/>
  <c r="D7"/>
  <c r="E7"/>
  <c r="E6"/>
  <c r="D6"/>
  <c r="D59" i="9"/>
  <c r="E59"/>
  <c r="D60"/>
  <c r="E60"/>
  <c r="D61"/>
  <c r="E61"/>
  <c r="D62"/>
  <c r="E62"/>
  <c r="D63"/>
  <c r="E63"/>
  <c r="D64"/>
  <c r="E64"/>
  <c r="D65"/>
  <c r="E65"/>
  <c r="D66"/>
  <c r="E66"/>
  <c r="D67"/>
  <c r="E67"/>
  <c r="D68"/>
  <c r="E68"/>
  <c r="D69"/>
  <c r="E69"/>
  <c r="D70"/>
  <c r="E70"/>
  <c r="D71"/>
  <c r="E71"/>
  <c r="D72"/>
  <c r="E72"/>
  <c r="D73"/>
  <c r="E73"/>
  <c r="D74"/>
  <c r="E74"/>
  <c r="D75"/>
  <c r="E75"/>
  <c r="D76"/>
  <c r="E76"/>
  <c r="D77"/>
  <c r="E77"/>
  <c r="D78"/>
  <c r="E78"/>
  <c r="D79"/>
  <c r="E79"/>
  <c r="D80"/>
  <c r="E80"/>
  <c r="D81"/>
  <c r="E81"/>
  <c r="D82"/>
  <c r="E82"/>
  <c r="D83"/>
  <c r="E83"/>
  <c r="D84"/>
  <c r="E84"/>
  <c r="D85"/>
  <c r="E85"/>
  <c r="D86"/>
  <c r="E86"/>
  <c r="D87"/>
  <c r="E87"/>
  <c r="D88"/>
  <c r="E88"/>
  <c r="D89"/>
  <c r="E89"/>
  <c r="D90"/>
  <c r="E90"/>
  <c r="D91"/>
  <c r="E91"/>
  <c r="D92"/>
  <c r="E92"/>
  <c r="D93"/>
  <c r="E93"/>
  <c r="D94"/>
  <c r="E94"/>
  <c r="D95"/>
  <c r="E95"/>
  <c r="D96"/>
  <c r="E96"/>
  <c r="D97"/>
  <c r="E97"/>
  <c r="D98"/>
  <c r="E98"/>
  <c r="D99"/>
  <c r="E99"/>
  <c r="D100"/>
  <c r="E100"/>
  <c r="D101"/>
  <c r="E101"/>
  <c r="D102"/>
  <c r="E102"/>
  <c r="D103"/>
  <c r="E103"/>
  <c r="D104"/>
  <c r="E104"/>
  <c r="D105"/>
  <c r="E105"/>
  <c r="D106"/>
  <c r="E106"/>
  <c r="D107"/>
  <c r="E107"/>
  <c r="D108"/>
  <c r="E108"/>
  <c r="D109"/>
  <c r="E109"/>
  <c r="D110"/>
  <c r="E110"/>
  <c r="D111"/>
  <c r="E111"/>
  <c r="D112"/>
  <c r="E112"/>
  <c r="D113"/>
  <c r="E113"/>
  <c r="D114"/>
  <c r="E114"/>
  <c r="D115"/>
  <c r="E115"/>
  <c r="D116"/>
  <c r="E116"/>
  <c r="D117"/>
  <c r="E117"/>
  <c r="D118"/>
  <c r="E118"/>
  <c r="D119"/>
  <c r="E119"/>
  <c r="D120"/>
  <c r="E120"/>
  <c r="D121"/>
  <c r="E121"/>
  <c r="D122"/>
  <c r="E122"/>
  <c r="D123"/>
  <c r="E123"/>
  <c r="D124"/>
  <c r="E124"/>
  <c r="D125"/>
  <c r="E125"/>
  <c r="D126"/>
  <c r="E126"/>
  <c r="D127"/>
  <c r="E127"/>
  <c r="D128"/>
  <c r="E128"/>
  <c r="D129"/>
  <c r="E129"/>
  <c r="D130"/>
  <c r="E130"/>
  <c r="D131"/>
  <c r="E131"/>
  <c r="D132"/>
  <c r="E132"/>
  <c r="D133"/>
  <c r="E133"/>
  <c r="E58"/>
  <c r="D58"/>
  <c r="D46"/>
  <c r="E46"/>
  <c r="D47"/>
  <c r="E47"/>
  <c r="D48"/>
  <c r="E48"/>
  <c r="D49"/>
  <c r="E49"/>
  <c r="D50"/>
  <c r="E50"/>
  <c r="D51"/>
  <c r="E51"/>
  <c r="D52"/>
  <c r="E52"/>
  <c r="D53"/>
  <c r="E53"/>
  <c r="D54"/>
  <c r="E54"/>
  <c r="D55"/>
  <c r="E55"/>
  <c r="D56"/>
  <c r="E56"/>
  <c r="D27"/>
  <c r="E27"/>
  <c r="D28"/>
  <c r="E28"/>
  <c r="D29"/>
  <c r="E29"/>
  <c r="D30"/>
  <c r="E30"/>
  <c r="D31"/>
  <c r="E31"/>
  <c r="D32"/>
  <c r="E32"/>
  <c r="D33"/>
  <c r="E33"/>
  <c r="D34"/>
  <c r="E34"/>
  <c r="D35"/>
  <c r="E35"/>
  <c r="D36"/>
  <c r="E36"/>
  <c r="D37"/>
  <c r="E37"/>
  <c r="D38"/>
  <c r="E38"/>
  <c r="D39"/>
  <c r="E39"/>
  <c r="D40"/>
  <c r="E40"/>
  <c r="D41"/>
  <c r="E41"/>
  <c r="D42"/>
  <c r="E42"/>
  <c r="D43"/>
  <c r="E43"/>
  <c r="D44"/>
  <c r="E44"/>
  <c r="D45"/>
  <c r="E45"/>
  <c r="E26"/>
  <c r="D26"/>
  <c r="D7"/>
  <c r="E7"/>
  <c r="D8"/>
  <c r="E8"/>
  <c r="D9"/>
  <c r="E9"/>
  <c r="D10"/>
  <c r="E10"/>
  <c r="D11"/>
  <c r="E11"/>
  <c r="D12"/>
  <c r="E12"/>
  <c r="D13"/>
  <c r="E13"/>
  <c r="D14"/>
  <c r="E14"/>
  <c r="D15"/>
  <c r="E15"/>
  <c r="D16"/>
  <c r="E16"/>
  <c r="D17"/>
  <c r="E17"/>
  <c r="D18"/>
  <c r="E18"/>
  <c r="D19"/>
  <c r="E19"/>
  <c r="D20"/>
  <c r="E20"/>
  <c r="D21"/>
  <c r="E21"/>
  <c r="D22"/>
  <c r="E22"/>
  <c r="D23"/>
  <c r="E23"/>
  <c r="D24"/>
  <c r="E24"/>
  <c r="E6"/>
  <c r="D6"/>
  <c r="D43" i="7"/>
  <c r="E43"/>
  <c r="D44"/>
  <c r="E44"/>
  <c r="D45"/>
  <c r="E45"/>
  <c r="D46"/>
  <c r="E46"/>
  <c r="D47"/>
  <c r="E47"/>
  <c r="D48"/>
  <c r="E48"/>
  <c r="D49"/>
  <c r="E49"/>
  <c r="D50"/>
  <c r="E50"/>
  <c r="D51"/>
  <c r="E51"/>
  <c r="D52"/>
  <c r="E52"/>
  <c r="D53"/>
  <c r="E53"/>
  <c r="D54"/>
  <c r="E54"/>
  <c r="D55"/>
  <c r="E55"/>
  <c r="D56"/>
  <c r="E56"/>
  <c r="D57"/>
  <c r="E57"/>
  <c r="D58"/>
  <c r="E58"/>
  <c r="D59"/>
  <c r="E59"/>
  <c r="D60"/>
  <c r="E60"/>
  <c r="D61"/>
  <c r="E61"/>
  <c r="D62"/>
  <c r="E62"/>
  <c r="D63"/>
  <c r="E63"/>
  <c r="D64"/>
  <c r="E64"/>
  <c r="D65"/>
  <c r="E65"/>
  <c r="D66"/>
  <c r="E66"/>
  <c r="D67"/>
  <c r="E67"/>
  <c r="D68"/>
  <c r="E68"/>
  <c r="D69"/>
  <c r="E69"/>
  <c r="D70"/>
  <c r="E70"/>
  <c r="D71"/>
  <c r="E71"/>
  <c r="D72"/>
  <c r="E72"/>
  <c r="D73"/>
  <c r="E73"/>
  <c r="D74"/>
  <c r="E74"/>
  <c r="D75"/>
  <c r="E75"/>
  <c r="D76"/>
  <c r="E76"/>
  <c r="D77"/>
  <c r="E77"/>
  <c r="D78"/>
  <c r="E78"/>
  <c r="D79"/>
  <c r="E79"/>
  <c r="D80"/>
  <c r="E80"/>
  <c r="D81"/>
  <c r="E81"/>
  <c r="D82"/>
  <c r="E82"/>
  <c r="D83"/>
  <c r="E83"/>
  <c r="D84"/>
  <c r="E84"/>
  <c r="D85"/>
  <c r="E85"/>
  <c r="D86"/>
  <c r="E86"/>
  <c r="D87"/>
  <c r="E87"/>
  <c r="D88"/>
  <c r="E88"/>
  <c r="D89"/>
  <c r="E89"/>
  <c r="D90"/>
  <c r="E90"/>
  <c r="E42"/>
  <c r="D42"/>
  <c r="D21"/>
  <c r="E21"/>
  <c r="D22"/>
  <c r="E22"/>
  <c r="D23"/>
  <c r="E23"/>
  <c r="D24"/>
  <c r="E24"/>
  <c r="D25"/>
  <c r="E25"/>
  <c r="D26"/>
  <c r="E26"/>
  <c r="D27"/>
  <c r="E27"/>
  <c r="D28"/>
  <c r="E28"/>
  <c r="D29"/>
  <c r="E29"/>
  <c r="D30"/>
  <c r="E30"/>
  <c r="D31"/>
  <c r="E31"/>
  <c r="D32"/>
  <c r="E32"/>
  <c r="D33"/>
  <c r="E33"/>
  <c r="D34"/>
  <c r="E34"/>
  <c r="D35"/>
  <c r="E35"/>
  <c r="D36"/>
  <c r="E36"/>
  <c r="D37"/>
  <c r="E37"/>
  <c r="D38"/>
  <c r="E38"/>
  <c r="D39"/>
  <c r="E39"/>
  <c r="D41"/>
  <c r="E41"/>
  <c r="E20"/>
  <c r="D20"/>
  <c r="D7"/>
  <c r="E7"/>
  <c r="D8"/>
  <c r="E8"/>
  <c r="D9"/>
  <c r="E9"/>
  <c r="D10"/>
  <c r="E10"/>
  <c r="D11"/>
  <c r="E11"/>
  <c r="D12"/>
  <c r="E12"/>
  <c r="D13"/>
  <c r="E13"/>
  <c r="D14"/>
  <c r="E14"/>
  <c r="D15"/>
  <c r="E15"/>
  <c r="D16"/>
  <c r="E16"/>
  <c r="D17"/>
  <c r="E17"/>
  <c r="D19"/>
  <c r="E19"/>
  <c r="E6"/>
  <c r="D6"/>
  <c r="D36" i="5"/>
  <c r="E36"/>
  <c r="D37"/>
  <c r="E37"/>
  <c r="D38"/>
  <c r="E38"/>
  <c r="D39"/>
  <c r="E39"/>
  <c r="D40"/>
  <c r="E40"/>
  <c r="D41"/>
  <c r="E41"/>
  <c r="D42"/>
  <c r="E42"/>
  <c r="D43"/>
  <c r="E43"/>
  <c r="D44"/>
  <c r="E44"/>
  <c r="D45"/>
  <c r="E45"/>
  <c r="D46"/>
  <c r="E46"/>
  <c r="D47"/>
  <c r="E47"/>
  <c r="D48"/>
  <c r="E48"/>
  <c r="D49"/>
  <c r="E49"/>
  <c r="D50"/>
  <c r="E50"/>
  <c r="D51"/>
  <c r="E51"/>
  <c r="D52"/>
  <c r="E52"/>
  <c r="D53"/>
  <c r="E53"/>
  <c r="D54"/>
  <c r="E54"/>
  <c r="D55"/>
  <c r="E55"/>
  <c r="D56"/>
  <c r="E56"/>
  <c r="D57"/>
  <c r="E57"/>
  <c r="D58"/>
  <c r="E58"/>
  <c r="D59"/>
  <c r="E59"/>
  <c r="D60"/>
  <c r="E60"/>
  <c r="D61"/>
  <c r="E61"/>
  <c r="D62"/>
  <c r="E62"/>
  <c r="D63"/>
  <c r="E63"/>
  <c r="D64"/>
  <c r="E64"/>
  <c r="D65"/>
  <c r="E65"/>
  <c r="D66"/>
  <c r="E66"/>
  <c r="D67"/>
  <c r="E67"/>
  <c r="D68"/>
  <c r="E68"/>
  <c r="D69"/>
  <c r="E69"/>
  <c r="D70"/>
  <c r="E70"/>
  <c r="D71"/>
  <c r="E71"/>
  <c r="D72"/>
  <c r="E72"/>
  <c r="E35"/>
  <c r="D35"/>
  <c r="D18"/>
  <c r="E18"/>
  <c r="D19"/>
  <c r="E19"/>
  <c r="D20"/>
  <c r="E20"/>
  <c r="D21"/>
  <c r="E21"/>
  <c r="D22"/>
  <c r="E22"/>
  <c r="D23"/>
  <c r="E23"/>
  <c r="D24"/>
  <c r="E24"/>
  <c r="D25"/>
  <c r="E25"/>
  <c r="D26"/>
  <c r="E26"/>
  <c r="D27"/>
  <c r="E27"/>
  <c r="D28"/>
  <c r="E28"/>
  <c r="D29"/>
  <c r="E29"/>
  <c r="D30"/>
  <c r="E30"/>
  <c r="D31"/>
  <c r="E31"/>
  <c r="D32"/>
  <c r="E32"/>
  <c r="D33"/>
  <c r="E33"/>
  <c r="E17"/>
  <c r="D17"/>
  <c r="D7"/>
  <c r="E7"/>
  <c r="D8"/>
  <c r="E8"/>
  <c r="D9"/>
  <c r="E9"/>
  <c r="D10"/>
  <c r="E10"/>
  <c r="D11"/>
  <c r="E11"/>
  <c r="D12"/>
  <c r="E12"/>
  <c r="D13"/>
  <c r="E13"/>
  <c r="D14"/>
  <c r="E14"/>
  <c r="D15"/>
  <c r="E15"/>
  <c r="E6"/>
  <c r="D6"/>
  <c r="D52" i="6"/>
  <c r="E52"/>
  <c r="D54"/>
  <c r="E54"/>
  <c r="D55"/>
  <c r="E55"/>
  <c r="D56"/>
  <c r="E56"/>
  <c r="D57"/>
  <c r="E57"/>
  <c r="D58"/>
  <c r="E58"/>
  <c r="D59"/>
  <c r="E59"/>
  <c r="D60"/>
  <c r="E60"/>
  <c r="D61"/>
  <c r="E61"/>
  <c r="D62"/>
  <c r="E62"/>
  <c r="D63"/>
  <c r="E63"/>
  <c r="D64"/>
  <c r="E64"/>
  <c r="D65"/>
  <c r="E65"/>
  <c r="D66"/>
  <c r="E66"/>
  <c r="D67"/>
  <c r="E67"/>
  <c r="D68"/>
  <c r="E68"/>
  <c r="D69"/>
  <c r="E69"/>
  <c r="D70"/>
  <c r="E70"/>
  <c r="D71"/>
  <c r="E71"/>
  <c r="D72"/>
  <c r="E72"/>
  <c r="D73"/>
  <c r="E73"/>
  <c r="D74"/>
  <c r="E74"/>
  <c r="D75"/>
  <c r="E75"/>
  <c r="D76"/>
  <c r="E76"/>
  <c r="D77"/>
  <c r="E77"/>
  <c r="D78"/>
  <c r="E78"/>
  <c r="D79"/>
  <c r="E79"/>
  <c r="D80"/>
  <c r="E80"/>
  <c r="D81"/>
  <c r="E81"/>
  <c r="D82"/>
  <c r="E82"/>
  <c r="D83"/>
  <c r="E83"/>
  <c r="D84"/>
  <c r="E84"/>
  <c r="D85"/>
  <c r="E85"/>
  <c r="D86"/>
  <c r="E86"/>
  <c r="D87"/>
  <c r="E87"/>
  <c r="D88"/>
  <c r="E88"/>
  <c r="D89"/>
  <c r="E89"/>
  <c r="D90"/>
  <c r="E90"/>
  <c r="D91"/>
  <c r="E91"/>
  <c r="D92"/>
  <c r="E92"/>
  <c r="D93"/>
  <c r="E93"/>
  <c r="D94"/>
  <c r="E94"/>
  <c r="D95"/>
  <c r="E95"/>
  <c r="D96"/>
  <c r="E96"/>
  <c r="D97"/>
  <c r="E97"/>
  <c r="D98"/>
  <c r="E98"/>
  <c r="D99"/>
  <c r="E99"/>
  <c r="D100"/>
  <c r="E100"/>
  <c r="D101"/>
  <c r="E101"/>
  <c r="D102"/>
  <c r="E102"/>
  <c r="D103"/>
  <c r="E103"/>
  <c r="D104"/>
  <c r="E104"/>
  <c r="D105"/>
  <c r="E105"/>
  <c r="D106"/>
  <c r="E106"/>
  <c r="D107"/>
  <c r="E107"/>
  <c r="D108"/>
  <c r="E108"/>
  <c r="D109"/>
  <c r="E109"/>
  <c r="D110"/>
  <c r="E110"/>
  <c r="D111"/>
  <c r="E111"/>
  <c r="D112"/>
  <c r="E112"/>
  <c r="D113"/>
  <c r="E113"/>
  <c r="D114"/>
  <c r="E114"/>
  <c r="D115"/>
  <c r="E115"/>
  <c r="D116"/>
  <c r="E116"/>
  <c r="D117"/>
  <c r="E117"/>
  <c r="D118"/>
  <c r="E118"/>
  <c r="D119"/>
  <c r="E119"/>
  <c r="D120"/>
  <c r="E120"/>
  <c r="D121"/>
  <c r="E121"/>
  <c r="E51"/>
  <c r="D51"/>
  <c r="D25"/>
  <c r="E25"/>
  <c r="D26"/>
  <c r="E26"/>
  <c r="D27"/>
  <c r="E27"/>
  <c r="D28"/>
  <c r="E28"/>
  <c r="D29"/>
  <c r="E29"/>
  <c r="D30"/>
  <c r="E30"/>
  <c r="D31"/>
  <c r="E31"/>
  <c r="D32"/>
  <c r="E32"/>
  <c r="D33"/>
  <c r="E33"/>
  <c r="D34"/>
  <c r="E34"/>
  <c r="D35"/>
  <c r="E35"/>
  <c r="D36"/>
  <c r="E36"/>
  <c r="D37"/>
  <c r="E37"/>
  <c r="D38"/>
  <c r="E38"/>
  <c r="D39"/>
  <c r="E39"/>
  <c r="D40"/>
  <c r="E40"/>
  <c r="D41"/>
  <c r="E41"/>
  <c r="D42"/>
  <c r="E42"/>
  <c r="D43"/>
  <c r="E43"/>
  <c r="D44"/>
  <c r="E44"/>
  <c r="D45"/>
  <c r="E45"/>
  <c r="D46"/>
  <c r="E46"/>
  <c r="D47"/>
  <c r="E47"/>
  <c r="D48"/>
  <c r="E48"/>
  <c r="D49"/>
  <c r="E49"/>
  <c r="D50"/>
  <c r="E50"/>
  <c r="E24"/>
  <c r="D24"/>
  <c r="D7"/>
  <c r="E7"/>
  <c r="D8"/>
  <c r="E8"/>
  <c r="D9"/>
  <c r="E9"/>
  <c r="D10"/>
  <c r="E10"/>
  <c r="D11"/>
  <c r="E11"/>
  <c r="D12"/>
  <c r="E12"/>
  <c r="D13"/>
  <c r="E13"/>
  <c r="D14"/>
  <c r="E14"/>
  <c r="D15"/>
  <c r="E15"/>
  <c r="D16"/>
  <c r="E16"/>
  <c r="D17"/>
  <c r="E17"/>
  <c r="D18"/>
  <c r="E18"/>
  <c r="D19"/>
  <c r="E19"/>
  <c r="D20"/>
  <c r="E20"/>
  <c r="D21"/>
  <c r="E21"/>
  <c r="D22"/>
  <c r="E22"/>
  <c r="E6"/>
  <c r="D6"/>
  <c r="D55" i="1"/>
  <c r="E55"/>
  <c r="D57"/>
  <c r="E57"/>
  <c r="D58"/>
  <c r="E58"/>
  <c r="D59"/>
  <c r="E59"/>
  <c r="D60"/>
  <c r="E60"/>
  <c r="D61"/>
  <c r="E61"/>
  <c r="D62"/>
  <c r="E62"/>
  <c r="D63"/>
  <c r="E63"/>
  <c r="D64"/>
  <c r="E64"/>
  <c r="D65"/>
  <c r="E65"/>
  <c r="D66"/>
  <c r="E66"/>
  <c r="D67"/>
  <c r="E67"/>
  <c r="D68"/>
  <c r="E68"/>
  <c r="D69"/>
  <c r="E69"/>
  <c r="D70"/>
  <c r="E70"/>
  <c r="D71"/>
  <c r="E71"/>
  <c r="D72"/>
  <c r="E72"/>
  <c r="D73"/>
  <c r="E73"/>
  <c r="D74"/>
  <c r="E74"/>
  <c r="D75"/>
  <c r="E75"/>
  <c r="D76"/>
  <c r="E76"/>
  <c r="D77"/>
  <c r="E77"/>
  <c r="D78"/>
  <c r="E78"/>
  <c r="D79"/>
  <c r="E79"/>
  <c r="D80"/>
  <c r="E80"/>
  <c r="D81"/>
  <c r="E81"/>
  <c r="D82"/>
  <c r="E82"/>
  <c r="D83"/>
  <c r="E83"/>
  <c r="D84"/>
  <c r="E84"/>
  <c r="D85"/>
  <c r="E85"/>
  <c r="D86"/>
  <c r="E86"/>
  <c r="D87"/>
  <c r="E87"/>
  <c r="D88"/>
  <c r="E88"/>
  <c r="D89"/>
  <c r="E89"/>
  <c r="D90"/>
  <c r="E90"/>
  <c r="D91"/>
  <c r="E91"/>
  <c r="D92"/>
  <c r="E92"/>
  <c r="D93"/>
  <c r="E93"/>
  <c r="D94"/>
  <c r="E94"/>
  <c r="D95"/>
  <c r="E95"/>
  <c r="D96"/>
  <c r="E96"/>
  <c r="D97"/>
  <c r="E97"/>
  <c r="D98"/>
  <c r="E98"/>
  <c r="D99"/>
  <c r="E99"/>
  <c r="D100"/>
  <c r="E100"/>
  <c r="D101"/>
  <c r="E101"/>
  <c r="D102"/>
  <c r="E102"/>
  <c r="D103"/>
  <c r="E103"/>
  <c r="D104"/>
  <c r="E104"/>
  <c r="D105"/>
  <c r="E105"/>
  <c r="D106"/>
  <c r="E106"/>
  <c r="D107"/>
  <c r="E107"/>
  <c r="D108"/>
  <c r="E108"/>
  <c r="D109"/>
  <c r="E109"/>
  <c r="D110"/>
  <c r="E110"/>
  <c r="D111"/>
  <c r="E111"/>
  <c r="D112"/>
  <c r="E112"/>
  <c r="D113"/>
  <c r="E113"/>
  <c r="D114"/>
  <c r="E114"/>
  <c r="D115"/>
  <c r="E115"/>
  <c r="D116"/>
  <c r="E116"/>
  <c r="D117"/>
  <c r="E117"/>
  <c r="D118"/>
  <c r="E118"/>
  <c r="D119"/>
  <c r="E119"/>
  <c r="D120"/>
  <c r="E120"/>
  <c r="D121"/>
  <c r="E121"/>
  <c r="D122"/>
  <c r="E122"/>
  <c r="D123"/>
  <c r="E123"/>
  <c r="D124"/>
  <c r="E124"/>
  <c r="D125"/>
  <c r="E125"/>
  <c r="D126"/>
  <c r="E126"/>
  <c r="D127"/>
  <c r="E127"/>
  <c r="D128"/>
  <c r="E128"/>
  <c r="E54"/>
  <c r="D54"/>
  <c r="D26"/>
  <c r="E26"/>
  <c r="D27"/>
  <c r="E27"/>
  <c r="D28"/>
  <c r="E28"/>
  <c r="D29"/>
  <c r="E29"/>
  <c r="D30"/>
  <c r="E30"/>
  <c r="D31"/>
  <c r="E31"/>
  <c r="D32"/>
  <c r="E32"/>
  <c r="D33"/>
  <c r="E33"/>
  <c r="D34"/>
  <c r="E34"/>
  <c r="D35"/>
  <c r="E35"/>
  <c r="D36"/>
  <c r="E36"/>
  <c r="D37"/>
  <c r="E37"/>
  <c r="D38"/>
  <c r="E38"/>
  <c r="D39"/>
  <c r="E39"/>
  <c r="D40"/>
  <c r="E40"/>
  <c r="D41"/>
  <c r="E41"/>
  <c r="D42"/>
  <c r="E42"/>
  <c r="D43"/>
  <c r="E43"/>
  <c r="D44"/>
  <c r="E44"/>
  <c r="D45"/>
  <c r="E45"/>
  <c r="D46"/>
  <c r="E46"/>
  <c r="D47"/>
  <c r="E47"/>
  <c r="D48"/>
  <c r="E48"/>
  <c r="D49"/>
  <c r="E49"/>
  <c r="D50"/>
  <c r="E50"/>
  <c r="D51"/>
  <c r="E51"/>
  <c r="D52"/>
  <c r="E52"/>
  <c r="D53"/>
  <c r="E53"/>
  <c r="E25"/>
  <c r="D25"/>
  <c r="D7"/>
  <c r="E7"/>
  <c r="D8"/>
  <c r="E8"/>
  <c r="D9"/>
  <c r="E9"/>
  <c r="D10"/>
  <c r="E10"/>
  <c r="D11"/>
  <c r="E11"/>
  <c r="D12"/>
  <c r="E12"/>
  <c r="D13"/>
  <c r="E13"/>
  <c r="D14"/>
  <c r="E14"/>
  <c r="D15"/>
  <c r="E15"/>
  <c r="D16"/>
  <c r="E16"/>
  <c r="D17"/>
  <c r="E17"/>
  <c r="D18"/>
  <c r="E18"/>
  <c r="D19"/>
  <c r="E19"/>
  <c r="D20"/>
  <c r="E20"/>
  <c r="D21"/>
  <c r="E21"/>
  <c r="D22"/>
  <c r="E22"/>
  <c r="D23"/>
  <c r="E23"/>
  <c r="E6"/>
  <c r="D6"/>
  <c r="D47" i="24"/>
  <c r="E47"/>
  <c r="D48"/>
  <c r="E48"/>
  <c r="D50"/>
  <c r="E50"/>
  <c r="D51"/>
  <c r="E51"/>
  <c r="D52"/>
  <c r="E52"/>
  <c r="D53"/>
  <c r="E53"/>
  <c r="D54"/>
  <c r="E54"/>
  <c r="D55"/>
  <c r="E55"/>
  <c r="D56"/>
  <c r="E56"/>
  <c r="D57"/>
  <c r="E57"/>
  <c r="D58"/>
  <c r="E58"/>
  <c r="D59"/>
  <c r="E59"/>
  <c r="D60"/>
  <c r="E60"/>
  <c r="D61"/>
  <c r="E61"/>
  <c r="D62"/>
  <c r="E62"/>
  <c r="D63"/>
  <c r="E63"/>
  <c r="D64"/>
  <c r="E64"/>
  <c r="D65"/>
  <c r="E65"/>
  <c r="D66"/>
  <c r="E66"/>
  <c r="D67"/>
  <c r="E67"/>
  <c r="D68"/>
  <c r="E68"/>
  <c r="D69"/>
  <c r="E69"/>
  <c r="D70"/>
  <c r="E70"/>
  <c r="D71"/>
  <c r="E71"/>
  <c r="D72"/>
  <c r="E72"/>
  <c r="D73"/>
  <c r="E73"/>
  <c r="D74"/>
  <c r="E74"/>
  <c r="D75"/>
  <c r="E75"/>
  <c r="D76"/>
  <c r="E76"/>
  <c r="D77"/>
  <c r="E77"/>
  <c r="D78"/>
  <c r="E78"/>
  <c r="D79"/>
  <c r="E79"/>
  <c r="D80"/>
  <c r="E80"/>
  <c r="D81"/>
  <c r="E81"/>
  <c r="D82"/>
  <c r="E82"/>
  <c r="D83"/>
  <c r="E83"/>
  <c r="D84"/>
  <c r="E84"/>
  <c r="D85"/>
  <c r="E85"/>
  <c r="D86"/>
  <c r="E86"/>
  <c r="D87"/>
  <c r="E87"/>
  <c r="D88"/>
  <c r="E88"/>
  <c r="D89"/>
  <c r="E89"/>
  <c r="D90"/>
  <c r="E90"/>
  <c r="D91"/>
  <c r="E91"/>
  <c r="D92"/>
  <c r="E92"/>
  <c r="D93"/>
  <c r="E93"/>
  <c r="D94"/>
  <c r="E94"/>
  <c r="D95"/>
  <c r="E95"/>
  <c r="D96"/>
  <c r="E96"/>
  <c r="D97"/>
  <c r="E97"/>
  <c r="D98"/>
  <c r="E98"/>
  <c r="D99"/>
  <c r="E99"/>
  <c r="D100"/>
  <c r="E100"/>
  <c r="D101"/>
  <c r="E101"/>
  <c r="D102"/>
  <c r="E102"/>
  <c r="D103"/>
  <c r="E103"/>
  <c r="D104"/>
  <c r="E104"/>
  <c r="D105"/>
  <c r="E105"/>
  <c r="D106"/>
  <c r="E106"/>
  <c r="D107"/>
  <c r="E107"/>
  <c r="D108"/>
  <c r="E108"/>
  <c r="D109"/>
  <c r="E109"/>
  <c r="D110"/>
  <c r="E110"/>
  <c r="D111"/>
  <c r="E111"/>
  <c r="E46"/>
  <c r="D46"/>
  <c r="D23"/>
  <c r="E23"/>
  <c r="D24"/>
  <c r="E24"/>
  <c r="D25"/>
  <c r="E25"/>
  <c r="D26"/>
  <c r="E26"/>
  <c r="D27"/>
  <c r="E27"/>
  <c r="D28"/>
  <c r="E28"/>
  <c r="D29"/>
  <c r="E29"/>
  <c r="D30"/>
  <c r="E30"/>
  <c r="D31"/>
  <c r="E31"/>
  <c r="D32"/>
  <c r="E32"/>
  <c r="D33"/>
  <c r="E33"/>
  <c r="D34"/>
  <c r="E34"/>
  <c r="D35"/>
  <c r="E35"/>
  <c r="D36"/>
  <c r="E36"/>
  <c r="D37"/>
  <c r="E37"/>
  <c r="D38"/>
  <c r="E38"/>
  <c r="D39"/>
  <c r="E39"/>
  <c r="D40"/>
  <c r="E40"/>
  <c r="D41"/>
  <c r="E41"/>
  <c r="D42"/>
  <c r="E42"/>
  <c r="D43"/>
  <c r="E43"/>
  <c r="D44"/>
  <c r="E44"/>
  <c r="D45"/>
  <c r="E45"/>
  <c r="E21"/>
  <c r="D21"/>
  <c r="D7"/>
  <c r="E7"/>
  <c r="D8"/>
  <c r="E8"/>
  <c r="D9"/>
  <c r="E9"/>
  <c r="D10"/>
  <c r="E10"/>
  <c r="D11"/>
  <c r="E11"/>
  <c r="D12"/>
  <c r="E12"/>
  <c r="D13"/>
  <c r="E13"/>
  <c r="D14"/>
  <c r="E14"/>
  <c r="D15"/>
  <c r="E15"/>
  <c r="D16"/>
  <c r="E16"/>
  <c r="D17"/>
  <c r="E17"/>
  <c r="D18"/>
  <c r="E18"/>
  <c r="D19"/>
  <c r="E19"/>
  <c r="D20"/>
  <c r="E20"/>
  <c r="E6"/>
  <c r="D6"/>
  <c r="D76" i="30"/>
  <c r="E76"/>
  <c r="D78"/>
  <c r="E78"/>
  <c r="D79"/>
  <c r="E79"/>
  <c r="D80"/>
  <c r="E80"/>
  <c r="D81"/>
  <c r="E81"/>
  <c r="D82"/>
  <c r="E82"/>
  <c r="D83"/>
  <c r="E83"/>
  <c r="D84"/>
  <c r="E84"/>
  <c r="D85"/>
  <c r="E85"/>
  <c r="D86"/>
  <c r="E86"/>
  <c r="D87"/>
  <c r="E87"/>
  <c r="D88"/>
  <c r="E88"/>
  <c r="D89"/>
  <c r="E89"/>
  <c r="D90"/>
  <c r="E90"/>
  <c r="D91"/>
  <c r="E91"/>
  <c r="D92"/>
  <c r="E92"/>
  <c r="D93"/>
  <c r="E93"/>
  <c r="D94"/>
  <c r="E94"/>
  <c r="D95"/>
  <c r="E95"/>
  <c r="D96"/>
  <c r="E96"/>
  <c r="D97"/>
  <c r="E97"/>
  <c r="D98"/>
  <c r="E98"/>
  <c r="D99"/>
  <c r="E99"/>
  <c r="D100"/>
  <c r="E100"/>
  <c r="D101"/>
  <c r="E101"/>
  <c r="D102"/>
  <c r="E102"/>
  <c r="D103"/>
  <c r="E103"/>
  <c r="D104"/>
  <c r="E104"/>
  <c r="D105"/>
  <c r="E105"/>
  <c r="D106"/>
  <c r="E106"/>
  <c r="D107"/>
  <c r="E107"/>
  <c r="D108"/>
  <c r="E108"/>
  <c r="D109"/>
  <c r="E109"/>
  <c r="D110"/>
  <c r="E110"/>
  <c r="D111"/>
  <c r="E111"/>
  <c r="D112"/>
  <c r="E112"/>
  <c r="D113"/>
  <c r="E113"/>
  <c r="D114"/>
  <c r="E114"/>
  <c r="D115"/>
  <c r="E115"/>
  <c r="D116"/>
  <c r="E116"/>
  <c r="D117"/>
  <c r="E117"/>
  <c r="D118"/>
  <c r="E118"/>
  <c r="D119"/>
  <c r="E119"/>
  <c r="D120"/>
  <c r="E120"/>
  <c r="D121"/>
  <c r="E121"/>
  <c r="D122"/>
  <c r="E122"/>
  <c r="D123"/>
  <c r="E123"/>
  <c r="D124"/>
  <c r="E124"/>
  <c r="D125"/>
  <c r="E125"/>
  <c r="D126"/>
  <c r="E126"/>
  <c r="D127"/>
  <c r="E127"/>
  <c r="D128"/>
  <c r="E128"/>
  <c r="D129"/>
  <c r="E129"/>
  <c r="D130"/>
  <c r="E130"/>
  <c r="D131"/>
  <c r="E131"/>
  <c r="D132"/>
  <c r="E132"/>
  <c r="D133"/>
  <c r="E133"/>
  <c r="D134"/>
  <c r="E134"/>
  <c r="D135"/>
  <c r="E135"/>
  <c r="D136"/>
  <c r="E136"/>
  <c r="D137"/>
  <c r="E137"/>
  <c r="D138"/>
  <c r="E138"/>
  <c r="D139"/>
  <c r="E139"/>
  <c r="D140"/>
  <c r="E140"/>
  <c r="D141"/>
  <c r="E141"/>
  <c r="D142"/>
  <c r="E142"/>
  <c r="D143"/>
  <c r="E143"/>
  <c r="D144"/>
  <c r="E144"/>
  <c r="D145"/>
  <c r="E145"/>
  <c r="D146"/>
  <c r="E146"/>
  <c r="D147"/>
  <c r="E147"/>
  <c r="D148"/>
  <c r="E148"/>
  <c r="D149"/>
  <c r="E149"/>
  <c r="D150"/>
  <c r="E150"/>
  <c r="D151"/>
  <c r="E151"/>
  <c r="D152"/>
  <c r="E152"/>
  <c r="D153"/>
  <c r="E153"/>
  <c r="D154"/>
  <c r="E154"/>
  <c r="D155"/>
  <c r="E155"/>
  <c r="D156"/>
  <c r="E156"/>
  <c r="D157"/>
  <c r="E157"/>
  <c r="D158"/>
  <c r="E158"/>
  <c r="D159"/>
  <c r="E159"/>
  <c r="D160"/>
  <c r="E160"/>
  <c r="D161"/>
  <c r="E161"/>
  <c r="D162"/>
  <c r="E162"/>
  <c r="D163"/>
  <c r="E163"/>
  <c r="D164"/>
  <c r="E164"/>
  <c r="D165"/>
  <c r="E165"/>
  <c r="D166"/>
  <c r="E166"/>
  <c r="D167"/>
  <c r="E167"/>
  <c r="D168"/>
  <c r="E168"/>
  <c r="D169"/>
  <c r="E169"/>
  <c r="D170"/>
  <c r="E170"/>
  <c r="D171"/>
  <c r="E171"/>
  <c r="D172"/>
  <c r="E172"/>
  <c r="D173"/>
  <c r="E173"/>
  <c r="D174"/>
  <c r="E174"/>
  <c r="D175"/>
  <c r="E175"/>
  <c r="D176"/>
  <c r="E176"/>
  <c r="D177"/>
  <c r="E177"/>
  <c r="D178"/>
  <c r="E178"/>
  <c r="D179"/>
  <c r="E179"/>
  <c r="D180"/>
  <c r="E180"/>
  <c r="D181"/>
  <c r="E181"/>
  <c r="E75"/>
  <c r="D75"/>
  <c r="D34"/>
  <c r="E34"/>
  <c r="D35"/>
  <c r="E35"/>
  <c r="D36"/>
  <c r="E36"/>
  <c r="D37"/>
  <c r="E37"/>
  <c r="D38"/>
  <c r="E38"/>
  <c r="D39"/>
  <c r="E39"/>
  <c r="D40"/>
  <c r="E40"/>
  <c r="D41"/>
  <c r="E41"/>
  <c r="D42"/>
  <c r="E42"/>
  <c r="D43"/>
  <c r="E43"/>
  <c r="D44"/>
  <c r="E44"/>
  <c r="D45"/>
  <c r="E45"/>
  <c r="D46"/>
  <c r="E46"/>
  <c r="D47"/>
  <c r="E47"/>
  <c r="D48"/>
  <c r="E48"/>
  <c r="D49"/>
  <c r="E49"/>
  <c r="D50"/>
  <c r="E50"/>
  <c r="D51"/>
  <c r="E51"/>
  <c r="D52"/>
  <c r="E52"/>
  <c r="D53"/>
  <c r="E53"/>
  <c r="D54"/>
  <c r="E54"/>
  <c r="D55"/>
  <c r="E55"/>
  <c r="D56"/>
  <c r="E56"/>
  <c r="D57"/>
  <c r="E57"/>
  <c r="D58"/>
  <c r="E58"/>
  <c r="D59"/>
  <c r="E59"/>
  <c r="D60"/>
  <c r="E60"/>
  <c r="D61"/>
  <c r="E61"/>
  <c r="D62"/>
  <c r="E62"/>
  <c r="D63"/>
  <c r="E63"/>
  <c r="D64"/>
  <c r="E64"/>
  <c r="D65"/>
  <c r="E65"/>
  <c r="D66"/>
  <c r="E66"/>
  <c r="D67"/>
  <c r="E67"/>
  <c r="D68"/>
  <c r="E68"/>
  <c r="D69"/>
  <c r="E69"/>
  <c r="D70"/>
  <c r="E70"/>
  <c r="D71"/>
  <c r="E71"/>
  <c r="D72"/>
  <c r="E72"/>
  <c r="D73"/>
  <c r="E73"/>
  <c r="D74"/>
  <c r="E74"/>
  <c r="E33"/>
  <c r="D33"/>
  <c r="D7"/>
  <c r="E7"/>
  <c r="D8"/>
  <c r="E8"/>
  <c r="D9"/>
  <c r="E9"/>
  <c r="D10"/>
  <c r="E10"/>
  <c r="D11"/>
  <c r="E11"/>
  <c r="D12"/>
  <c r="E12"/>
  <c r="D13"/>
  <c r="E13"/>
  <c r="D14"/>
  <c r="E14"/>
  <c r="D15"/>
  <c r="E15"/>
  <c r="D16"/>
  <c r="E16"/>
  <c r="D17"/>
  <c r="E17"/>
  <c r="D18"/>
  <c r="E18"/>
  <c r="D19"/>
  <c r="E19"/>
  <c r="D20"/>
  <c r="E20"/>
  <c r="D21"/>
  <c r="E21"/>
  <c r="D22"/>
  <c r="E22"/>
  <c r="D23"/>
  <c r="E23"/>
  <c r="D24"/>
  <c r="E24"/>
  <c r="D25"/>
  <c r="E25"/>
  <c r="D26"/>
  <c r="E26"/>
  <c r="D27"/>
  <c r="E27"/>
  <c r="D28"/>
  <c r="E28"/>
  <c r="D29"/>
  <c r="E29"/>
  <c r="D30"/>
  <c r="E30"/>
  <c r="D31"/>
  <c r="E31"/>
  <c r="E6"/>
  <c r="D6"/>
  <c r="D34" i="26"/>
  <c r="E34"/>
  <c r="D35"/>
  <c r="E35"/>
  <c r="D36"/>
  <c r="E36"/>
  <c r="D37"/>
  <c r="E37"/>
  <c r="D38"/>
  <c r="E38"/>
  <c r="D39"/>
  <c r="E39"/>
  <c r="D40"/>
  <c r="E40"/>
  <c r="D41"/>
  <c r="E41"/>
  <c r="D42"/>
  <c r="E42"/>
  <c r="D43"/>
  <c r="E43"/>
  <c r="D44"/>
  <c r="E44"/>
  <c r="D45"/>
  <c r="E45"/>
  <c r="D46"/>
  <c r="E46"/>
  <c r="D47"/>
  <c r="E47"/>
  <c r="D48"/>
  <c r="E48"/>
  <c r="D49"/>
  <c r="E49"/>
  <c r="D50"/>
  <c r="E50"/>
  <c r="D51"/>
  <c r="E51"/>
  <c r="D52"/>
  <c r="E52"/>
  <c r="D53"/>
  <c r="E53"/>
  <c r="D54"/>
  <c r="E54"/>
  <c r="D55"/>
  <c r="E55"/>
  <c r="D56"/>
  <c r="E56"/>
  <c r="D57"/>
  <c r="E57"/>
  <c r="D58"/>
  <c r="E58"/>
  <c r="D59"/>
  <c r="E59"/>
  <c r="D60"/>
  <c r="E60"/>
  <c r="D61"/>
  <c r="E61"/>
  <c r="D62"/>
  <c r="E62"/>
  <c r="D63"/>
  <c r="E63"/>
  <c r="D64"/>
  <c r="E64"/>
  <c r="D65"/>
  <c r="E65"/>
  <c r="D66"/>
  <c r="E66"/>
  <c r="D67"/>
  <c r="E67"/>
  <c r="D68"/>
  <c r="E68"/>
  <c r="D69"/>
  <c r="E69"/>
  <c r="D70"/>
  <c r="E70"/>
  <c r="D71"/>
  <c r="E71"/>
  <c r="D72"/>
  <c r="E72"/>
  <c r="D73"/>
  <c r="E73"/>
  <c r="D74"/>
  <c r="E74"/>
  <c r="E33"/>
  <c r="D33"/>
  <c r="D17"/>
  <c r="E17"/>
  <c r="D18"/>
  <c r="E18"/>
  <c r="D19"/>
  <c r="E19"/>
  <c r="D20"/>
  <c r="E20"/>
  <c r="D21"/>
  <c r="E21"/>
  <c r="D22"/>
  <c r="E22"/>
  <c r="D23"/>
  <c r="E23"/>
  <c r="D24"/>
  <c r="E24"/>
  <c r="D25"/>
  <c r="E25"/>
  <c r="D26"/>
  <c r="E26"/>
  <c r="D27"/>
  <c r="E27"/>
  <c r="D28"/>
  <c r="E28"/>
  <c r="D29"/>
  <c r="E29"/>
  <c r="D30"/>
  <c r="E30"/>
  <c r="D31"/>
  <c r="E31"/>
  <c r="E16"/>
  <c r="D16"/>
  <c r="D7"/>
  <c r="E7"/>
  <c r="D8"/>
  <c r="E8"/>
  <c r="D9"/>
  <c r="E9"/>
  <c r="D10"/>
  <c r="E10"/>
  <c r="D11"/>
  <c r="E11"/>
  <c r="D12"/>
  <c r="E12"/>
  <c r="D13"/>
  <c r="E13"/>
  <c r="D14"/>
  <c r="E14"/>
  <c r="E6"/>
  <c r="D6"/>
  <c r="D21" i="17"/>
  <c r="E21"/>
  <c r="D22"/>
  <c r="E22"/>
  <c r="D23"/>
  <c r="E23"/>
  <c r="D24"/>
  <c r="E24"/>
  <c r="D25"/>
  <c r="E25"/>
  <c r="D26"/>
  <c r="E26"/>
  <c r="D27"/>
  <c r="E27"/>
  <c r="D28"/>
  <c r="E28"/>
  <c r="D29"/>
  <c r="E29"/>
  <c r="D30"/>
  <c r="E30"/>
  <c r="D31"/>
  <c r="E31"/>
  <c r="D32"/>
  <c r="E32"/>
  <c r="D33"/>
  <c r="E33"/>
  <c r="D34"/>
  <c r="E34"/>
  <c r="D35"/>
  <c r="E35"/>
  <c r="D36"/>
  <c r="E36"/>
  <c r="D37"/>
  <c r="E37"/>
  <c r="D38"/>
  <c r="E38"/>
  <c r="E20"/>
  <c r="D20"/>
  <c r="D12"/>
  <c r="E12"/>
  <c r="D13"/>
  <c r="E13"/>
  <c r="D14"/>
  <c r="E14"/>
  <c r="D15"/>
  <c r="E15"/>
  <c r="D16"/>
  <c r="E16"/>
  <c r="D17"/>
  <c r="E17"/>
  <c r="D18"/>
  <c r="E18"/>
  <c r="E11"/>
  <c r="D11"/>
  <c r="D7"/>
  <c r="E7"/>
  <c r="D8"/>
  <c r="E8"/>
  <c r="D9"/>
  <c r="E9"/>
  <c r="E6"/>
  <c r="D6"/>
  <c r="D23" i="29"/>
  <c r="E23"/>
  <c r="D24"/>
  <c r="E24"/>
  <c r="D25"/>
  <c r="E25"/>
  <c r="D26"/>
  <c r="E26"/>
  <c r="D27"/>
  <c r="E27"/>
  <c r="D28"/>
  <c r="E28"/>
  <c r="D29"/>
  <c r="E29"/>
  <c r="D30"/>
  <c r="E30"/>
  <c r="D31"/>
  <c r="E31"/>
  <c r="D32"/>
  <c r="E32"/>
  <c r="D33"/>
  <c r="E33"/>
  <c r="D34"/>
  <c r="E34"/>
  <c r="D35"/>
  <c r="E35"/>
  <c r="D36"/>
  <c r="E36"/>
  <c r="D37"/>
  <c r="E37"/>
  <c r="D38"/>
  <c r="E38"/>
  <c r="D39"/>
  <c r="E39"/>
  <c r="D40"/>
  <c r="E40"/>
  <c r="D41"/>
  <c r="E41"/>
  <c r="D42"/>
  <c r="E42"/>
  <c r="D43"/>
  <c r="E43"/>
  <c r="E22"/>
  <c r="D22"/>
  <c r="D13"/>
  <c r="E13"/>
  <c r="D14"/>
  <c r="E14"/>
  <c r="D15"/>
  <c r="E15"/>
  <c r="D16"/>
  <c r="E16"/>
  <c r="D17"/>
  <c r="E17"/>
  <c r="D18"/>
  <c r="E18"/>
  <c r="D19"/>
  <c r="E19"/>
  <c r="D20"/>
  <c r="E20"/>
  <c r="E12"/>
  <c r="D12"/>
  <c r="D7"/>
  <c r="E7"/>
  <c r="D8"/>
  <c r="E8"/>
  <c r="D9"/>
  <c r="E9"/>
  <c r="D10"/>
  <c r="E10"/>
  <c r="E6"/>
  <c r="D6"/>
  <c r="D340" i="33"/>
  <c r="E340"/>
  <c r="D91" i="25"/>
  <c r="E91"/>
  <c r="D92"/>
  <c r="E92"/>
  <c r="D93"/>
  <c r="E93"/>
  <c r="D94"/>
  <c r="E94"/>
  <c r="D96"/>
  <c r="E96"/>
  <c r="D97"/>
  <c r="E97"/>
  <c r="D98"/>
  <c r="E98"/>
  <c r="D99"/>
  <c r="E99"/>
  <c r="D100"/>
  <c r="E100"/>
  <c r="D101"/>
  <c r="E101"/>
  <c r="D102"/>
  <c r="E102"/>
  <c r="D103"/>
  <c r="E103"/>
  <c r="D104"/>
  <c r="E104"/>
  <c r="D105"/>
  <c r="E105"/>
  <c r="D106"/>
  <c r="E106"/>
  <c r="D107"/>
  <c r="E107"/>
  <c r="D108"/>
  <c r="E108"/>
  <c r="D109"/>
  <c r="E109"/>
  <c r="D110"/>
  <c r="E110"/>
  <c r="D111"/>
  <c r="E111"/>
  <c r="D112"/>
  <c r="E112"/>
  <c r="D113"/>
  <c r="E113"/>
  <c r="D114"/>
  <c r="E114"/>
  <c r="D115"/>
  <c r="E115"/>
  <c r="D116"/>
  <c r="E116"/>
  <c r="D117"/>
  <c r="E117"/>
  <c r="D118"/>
  <c r="E118"/>
  <c r="D119"/>
  <c r="E119"/>
  <c r="D120"/>
  <c r="E120"/>
  <c r="D121"/>
  <c r="E121"/>
  <c r="D122"/>
  <c r="E122"/>
  <c r="D123"/>
  <c r="E123"/>
  <c r="D124"/>
  <c r="E124"/>
  <c r="D125"/>
  <c r="E125"/>
  <c r="D126"/>
  <c r="E126"/>
  <c r="D127"/>
  <c r="E127"/>
  <c r="D128"/>
  <c r="E128"/>
  <c r="D129"/>
  <c r="E129"/>
  <c r="D130"/>
  <c r="E130"/>
  <c r="D131"/>
  <c r="E131"/>
  <c r="D132"/>
  <c r="E132"/>
  <c r="D133"/>
  <c r="E133"/>
  <c r="D134"/>
  <c r="E134"/>
  <c r="D135"/>
  <c r="E135"/>
  <c r="D136"/>
  <c r="E136"/>
  <c r="D137"/>
  <c r="E137"/>
  <c r="D138"/>
  <c r="E138"/>
  <c r="D139"/>
  <c r="E139"/>
  <c r="D140"/>
  <c r="E140"/>
  <c r="D141"/>
  <c r="E141"/>
  <c r="D142"/>
  <c r="E142"/>
  <c r="D143"/>
  <c r="E143"/>
  <c r="D144"/>
  <c r="E144"/>
  <c r="D145"/>
  <c r="E145"/>
  <c r="D146"/>
  <c r="E146"/>
  <c r="D147"/>
  <c r="E147"/>
  <c r="D148"/>
  <c r="E148"/>
  <c r="D149"/>
  <c r="E149"/>
  <c r="D150"/>
  <c r="E150"/>
  <c r="D151"/>
  <c r="E151"/>
  <c r="D152"/>
  <c r="E152"/>
  <c r="D153"/>
  <c r="E153"/>
  <c r="D154"/>
  <c r="E154"/>
  <c r="D155"/>
  <c r="E155"/>
  <c r="D156"/>
  <c r="E156"/>
  <c r="D157"/>
  <c r="E157"/>
  <c r="D158"/>
  <c r="E158"/>
  <c r="D159"/>
  <c r="E159"/>
  <c r="D160"/>
  <c r="E160"/>
  <c r="D161"/>
  <c r="E161"/>
  <c r="D162"/>
  <c r="E162"/>
  <c r="D163"/>
  <c r="E163"/>
  <c r="D164"/>
  <c r="E164"/>
  <c r="D165"/>
  <c r="E165"/>
  <c r="D166"/>
  <c r="E166"/>
  <c r="D167"/>
  <c r="E167"/>
  <c r="D168"/>
  <c r="E168"/>
  <c r="D169"/>
  <c r="E169"/>
  <c r="D170"/>
  <c r="E170"/>
  <c r="D171"/>
  <c r="E171"/>
  <c r="D172"/>
  <c r="E172"/>
  <c r="D173"/>
  <c r="E173"/>
  <c r="D174"/>
  <c r="E174"/>
  <c r="D175"/>
  <c r="E175"/>
  <c r="D176"/>
  <c r="E176"/>
  <c r="D177"/>
  <c r="E177"/>
  <c r="D178"/>
  <c r="E178"/>
  <c r="D179"/>
  <c r="E179"/>
  <c r="D180"/>
  <c r="E180"/>
  <c r="D181"/>
  <c r="E181"/>
  <c r="D182"/>
  <c r="E182"/>
  <c r="D183"/>
  <c r="E183"/>
  <c r="D184"/>
  <c r="E184"/>
  <c r="D185"/>
  <c r="E185"/>
  <c r="D186"/>
  <c r="E186"/>
  <c r="D187"/>
  <c r="E187"/>
  <c r="D188"/>
  <c r="E188"/>
  <c r="D189"/>
  <c r="E189"/>
  <c r="D190"/>
  <c r="E190"/>
  <c r="D191"/>
  <c r="E191"/>
  <c r="D192"/>
  <c r="E192"/>
  <c r="D193"/>
  <c r="E193"/>
  <c r="D194"/>
  <c r="E194"/>
  <c r="D195"/>
  <c r="E195"/>
  <c r="D196"/>
  <c r="E196"/>
  <c r="D197"/>
  <c r="E197"/>
  <c r="D198"/>
  <c r="E198"/>
  <c r="D199"/>
  <c r="E199"/>
  <c r="D200"/>
  <c r="E200"/>
  <c r="D201"/>
  <c r="E201"/>
  <c r="D202"/>
  <c r="E202"/>
  <c r="D203"/>
  <c r="E203"/>
  <c r="D204"/>
  <c r="E204"/>
  <c r="D205"/>
  <c r="E205"/>
  <c r="D206"/>
  <c r="E206"/>
  <c r="D207"/>
  <c r="E207"/>
  <c r="D208"/>
  <c r="E208"/>
  <c r="D209"/>
  <c r="E209"/>
  <c r="D210"/>
  <c r="E210"/>
  <c r="D211"/>
  <c r="E211"/>
  <c r="D212"/>
  <c r="E212"/>
  <c r="D213"/>
  <c r="E213"/>
  <c r="D214"/>
  <c r="E214"/>
  <c r="D215"/>
  <c r="E215"/>
  <c r="D216"/>
  <c r="E216"/>
  <c r="D217"/>
  <c r="E217"/>
  <c r="D218"/>
  <c r="E218"/>
  <c r="D219"/>
  <c r="E219"/>
  <c r="D220"/>
  <c r="E220"/>
  <c r="D221"/>
  <c r="E221"/>
  <c r="D222"/>
  <c r="E222"/>
  <c r="D223"/>
  <c r="E223"/>
  <c r="D224"/>
  <c r="E224"/>
  <c r="D225"/>
  <c r="E225"/>
  <c r="D226"/>
  <c r="E226"/>
  <c r="E90"/>
  <c r="D90"/>
  <c r="D38"/>
  <c r="E38"/>
  <c r="D40"/>
  <c r="E40"/>
  <c r="D41"/>
  <c r="E41"/>
  <c r="D42"/>
  <c r="E42"/>
  <c r="D43"/>
  <c r="E43"/>
  <c r="D44"/>
  <c r="E44"/>
  <c r="D45"/>
  <c r="E45"/>
  <c r="D46"/>
  <c r="E46"/>
  <c r="D47"/>
  <c r="E47"/>
  <c r="D48"/>
  <c r="E48"/>
  <c r="D49"/>
  <c r="E49"/>
  <c r="D50"/>
  <c r="E50"/>
  <c r="D51"/>
  <c r="E51"/>
  <c r="D52"/>
  <c r="E52"/>
  <c r="D53"/>
  <c r="E53"/>
  <c r="D54"/>
  <c r="E54"/>
  <c r="D55"/>
  <c r="E55"/>
  <c r="D56"/>
  <c r="E56"/>
  <c r="D57"/>
  <c r="E57"/>
  <c r="D58"/>
  <c r="E58"/>
  <c r="D59"/>
  <c r="E59"/>
  <c r="D60"/>
  <c r="E60"/>
  <c r="D61"/>
  <c r="E61"/>
  <c r="D62"/>
  <c r="E62"/>
  <c r="D63"/>
  <c r="E63"/>
  <c r="D64"/>
  <c r="E64"/>
  <c r="D65"/>
  <c r="E65"/>
  <c r="D66"/>
  <c r="E66"/>
  <c r="D67"/>
  <c r="E67"/>
  <c r="D68"/>
  <c r="E68"/>
  <c r="D69"/>
  <c r="E69"/>
  <c r="D70"/>
  <c r="E70"/>
  <c r="D71"/>
  <c r="E71"/>
  <c r="D72"/>
  <c r="E72"/>
  <c r="D73"/>
  <c r="E73"/>
  <c r="D74"/>
  <c r="E74"/>
  <c r="D75"/>
  <c r="E75"/>
  <c r="D76"/>
  <c r="E76"/>
  <c r="D77"/>
  <c r="E77"/>
  <c r="D78"/>
  <c r="E78"/>
  <c r="D79"/>
  <c r="E79"/>
  <c r="D80"/>
  <c r="E80"/>
  <c r="D81"/>
  <c r="E81"/>
  <c r="D82"/>
  <c r="E82"/>
  <c r="D83"/>
  <c r="E83"/>
  <c r="D84"/>
  <c r="E84"/>
  <c r="D85"/>
  <c r="E85"/>
  <c r="D86"/>
  <c r="E86"/>
  <c r="D87"/>
  <c r="E87"/>
  <c r="D88"/>
  <c r="E88"/>
  <c r="D89"/>
  <c r="E89"/>
  <c r="E37"/>
  <c r="D37"/>
  <c r="D7"/>
  <c r="E7"/>
  <c r="D8"/>
  <c r="E8"/>
  <c r="D9"/>
  <c r="E9"/>
  <c r="D10"/>
  <c r="E10"/>
  <c r="D11"/>
  <c r="E11"/>
  <c r="D12"/>
  <c r="E12"/>
  <c r="D13"/>
  <c r="E13"/>
  <c r="D14"/>
  <c r="E14"/>
  <c r="D15"/>
  <c r="E15"/>
  <c r="D16"/>
  <c r="E16"/>
  <c r="D17"/>
  <c r="E17"/>
  <c r="D18"/>
  <c r="E18"/>
  <c r="D19"/>
  <c r="E19"/>
  <c r="D20"/>
  <c r="E20"/>
  <c r="D21"/>
  <c r="E21"/>
  <c r="D22"/>
  <c r="E22"/>
  <c r="D23"/>
  <c r="E23"/>
  <c r="D24"/>
  <c r="E24"/>
  <c r="D25"/>
  <c r="E25"/>
  <c r="D26"/>
  <c r="E26"/>
  <c r="D27"/>
  <c r="E27"/>
  <c r="D28"/>
  <c r="E28"/>
  <c r="D29"/>
  <c r="E29"/>
  <c r="D30"/>
  <c r="E30"/>
  <c r="D31"/>
  <c r="E31"/>
  <c r="D32"/>
  <c r="E32"/>
  <c r="D33"/>
  <c r="E33"/>
  <c r="D34"/>
  <c r="E34"/>
  <c r="D35"/>
  <c r="E35"/>
  <c r="D36"/>
  <c r="E36"/>
  <c r="E6"/>
  <c r="D6"/>
  <c r="D139" i="33"/>
  <c r="E139"/>
  <c r="D140"/>
  <c r="E140"/>
  <c r="D141"/>
  <c r="E141"/>
  <c r="D142"/>
  <c r="E142"/>
  <c r="D143"/>
  <c r="E143"/>
  <c r="D144"/>
  <c r="E144"/>
  <c r="D145"/>
  <c r="E145"/>
  <c r="D146"/>
  <c r="E146"/>
  <c r="D147"/>
  <c r="E147"/>
  <c r="D148"/>
  <c r="E148"/>
  <c r="D149"/>
  <c r="E149"/>
  <c r="D150"/>
  <c r="E150"/>
  <c r="D151"/>
  <c r="E151"/>
  <c r="D152"/>
  <c r="E152"/>
  <c r="D153"/>
  <c r="E153"/>
  <c r="D154"/>
  <c r="E154"/>
  <c r="D155"/>
  <c r="E155"/>
  <c r="D156"/>
  <c r="E156"/>
  <c r="D157"/>
  <c r="E157"/>
  <c r="D158"/>
  <c r="E158"/>
  <c r="D159"/>
  <c r="E159"/>
  <c r="D160"/>
  <c r="E160"/>
  <c r="D161"/>
  <c r="E161"/>
  <c r="D162"/>
  <c r="E162"/>
  <c r="D163"/>
  <c r="E163"/>
  <c r="D164"/>
  <c r="E164"/>
  <c r="D165"/>
  <c r="E165"/>
  <c r="D166"/>
  <c r="E166"/>
  <c r="D167"/>
  <c r="E167"/>
  <c r="D168"/>
  <c r="E168"/>
  <c r="D169"/>
  <c r="E169"/>
  <c r="D170"/>
  <c r="E170"/>
  <c r="D171"/>
  <c r="E171"/>
  <c r="D172"/>
  <c r="E172"/>
  <c r="D173"/>
  <c r="E173"/>
  <c r="D174"/>
  <c r="E174"/>
  <c r="D175"/>
  <c r="E175"/>
  <c r="D176"/>
  <c r="E176"/>
  <c r="D177"/>
  <c r="E177"/>
  <c r="D178"/>
  <c r="E178"/>
  <c r="D179"/>
  <c r="E179"/>
  <c r="D180"/>
  <c r="E180"/>
  <c r="D181"/>
  <c r="E181"/>
  <c r="D182"/>
  <c r="E182"/>
  <c r="D183"/>
  <c r="E183"/>
  <c r="D184"/>
  <c r="E184"/>
  <c r="D185"/>
  <c r="E185"/>
  <c r="D186"/>
  <c r="E186"/>
  <c r="D187"/>
  <c r="E187"/>
  <c r="D188"/>
  <c r="E188"/>
  <c r="D189"/>
  <c r="E189"/>
  <c r="D190"/>
  <c r="E190"/>
  <c r="D191"/>
  <c r="E191"/>
  <c r="D192"/>
  <c r="E192"/>
  <c r="D193"/>
  <c r="E193"/>
  <c r="D194"/>
  <c r="E194"/>
  <c r="D195"/>
  <c r="E195"/>
  <c r="D196"/>
  <c r="E196"/>
  <c r="D197"/>
  <c r="E197"/>
  <c r="D198"/>
  <c r="E198"/>
  <c r="D199"/>
  <c r="E199"/>
  <c r="D200"/>
  <c r="E200"/>
  <c r="D201"/>
  <c r="E201"/>
  <c r="D202"/>
  <c r="E202"/>
  <c r="D203"/>
  <c r="E203"/>
  <c r="D204"/>
  <c r="E204"/>
  <c r="D205"/>
  <c r="E205"/>
  <c r="D206"/>
  <c r="E206"/>
  <c r="D207"/>
  <c r="E207"/>
  <c r="D208"/>
  <c r="E208"/>
  <c r="D209"/>
  <c r="E209"/>
  <c r="D210"/>
  <c r="E210"/>
  <c r="D211"/>
  <c r="E211"/>
  <c r="D212"/>
  <c r="E212"/>
  <c r="D213"/>
  <c r="E213"/>
  <c r="D214"/>
  <c r="E214"/>
  <c r="D215"/>
  <c r="E215"/>
  <c r="D216"/>
  <c r="E216"/>
  <c r="D217"/>
  <c r="E217"/>
  <c r="D218"/>
  <c r="E218"/>
  <c r="D219"/>
  <c r="E219"/>
  <c r="D220"/>
  <c r="E220"/>
  <c r="D221"/>
  <c r="E221"/>
  <c r="D222"/>
  <c r="E222"/>
  <c r="D223"/>
  <c r="E223"/>
  <c r="D224"/>
  <c r="E224"/>
  <c r="D225"/>
  <c r="E225"/>
  <c r="D226"/>
  <c r="E226"/>
  <c r="D227"/>
  <c r="E227"/>
  <c r="D228"/>
  <c r="E228"/>
  <c r="D229"/>
  <c r="E229"/>
  <c r="D230"/>
  <c r="E230"/>
  <c r="D231"/>
  <c r="E231"/>
  <c r="D232"/>
  <c r="E232"/>
  <c r="D233"/>
  <c r="E233"/>
  <c r="D234"/>
  <c r="E234"/>
  <c r="D235"/>
  <c r="E235"/>
  <c r="D236"/>
  <c r="E236"/>
  <c r="D237"/>
  <c r="E237"/>
  <c r="D238"/>
  <c r="E238"/>
  <c r="D239"/>
  <c r="E239"/>
  <c r="D240"/>
  <c r="E240"/>
  <c r="D241"/>
  <c r="E241"/>
  <c r="D242"/>
  <c r="E242"/>
  <c r="D243"/>
  <c r="E243"/>
  <c r="D244"/>
  <c r="E244"/>
  <c r="D245"/>
  <c r="E245"/>
  <c r="D246"/>
  <c r="E246"/>
  <c r="D247"/>
  <c r="E247"/>
  <c r="D248"/>
  <c r="E248"/>
  <c r="D249"/>
  <c r="E249"/>
  <c r="D250"/>
  <c r="E250"/>
  <c r="D251"/>
  <c r="E251"/>
  <c r="D252"/>
  <c r="E252"/>
  <c r="D253"/>
  <c r="E253"/>
  <c r="D254"/>
  <c r="E254"/>
  <c r="D255"/>
  <c r="E255"/>
  <c r="D256"/>
  <c r="E256"/>
  <c r="D257"/>
  <c r="E257"/>
  <c r="D258"/>
  <c r="E258"/>
  <c r="D259"/>
  <c r="E259"/>
  <c r="D260"/>
  <c r="E260"/>
  <c r="D261"/>
  <c r="E261"/>
  <c r="D262"/>
  <c r="E262"/>
  <c r="D263"/>
  <c r="E263"/>
  <c r="D264"/>
  <c r="E264"/>
  <c r="D265"/>
  <c r="E265"/>
  <c r="D266"/>
  <c r="E266"/>
  <c r="D267"/>
  <c r="E267"/>
  <c r="D268"/>
  <c r="E268"/>
  <c r="D269"/>
  <c r="E269"/>
  <c r="D270"/>
  <c r="E270"/>
  <c r="D271"/>
  <c r="E271"/>
  <c r="D272"/>
  <c r="E272"/>
  <c r="D273"/>
  <c r="E273"/>
  <c r="D274"/>
  <c r="E274"/>
  <c r="D275"/>
  <c r="E275"/>
  <c r="D276"/>
  <c r="E276"/>
  <c r="D277"/>
  <c r="E277"/>
  <c r="D278"/>
  <c r="E278"/>
  <c r="D279"/>
  <c r="E279"/>
  <c r="D280"/>
  <c r="E280"/>
  <c r="D281"/>
  <c r="E281"/>
  <c r="D282"/>
  <c r="E282"/>
  <c r="D283"/>
  <c r="E283"/>
  <c r="D284"/>
  <c r="E284"/>
  <c r="D285"/>
  <c r="E285"/>
  <c r="D286"/>
  <c r="E286"/>
  <c r="D287"/>
  <c r="E287"/>
  <c r="D288"/>
  <c r="E288"/>
  <c r="D289"/>
  <c r="E289"/>
  <c r="D290"/>
  <c r="E290"/>
  <c r="D291"/>
  <c r="E291"/>
  <c r="D292"/>
  <c r="E292"/>
  <c r="D293"/>
  <c r="E293"/>
  <c r="D294"/>
  <c r="E294"/>
  <c r="D295"/>
  <c r="E295"/>
  <c r="D296"/>
  <c r="E296"/>
  <c r="D297"/>
  <c r="E297"/>
  <c r="D298"/>
  <c r="E298"/>
  <c r="D299"/>
  <c r="E299"/>
  <c r="D300"/>
  <c r="E300"/>
  <c r="D301"/>
  <c r="E301"/>
  <c r="D302"/>
  <c r="E302"/>
  <c r="D303"/>
  <c r="E303"/>
  <c r="D304"/>
  <c r="E304"/>
  <c r="D305"/>
  <c r="E305"/>
  <c r="D306"/>
  <c r="E306"/>
  <c r="D307"/>
  <c r="E307"/>
  <c r="D308"/>
  <c r="E308"/>
  <c r="D309"/>
  <c r="E309"/>
  <c r="D310"/>
  <c r="E310"/>
  <c r="D311"/>
  <c r="E311"/>
  <c r="D312"/>
  <c r="E312"/>
  <c r="D313"/>
  <c r="E313"/>
  <c r="D314"/>
  <c r="E314"/>
  <c r="D315"/>
  <c r="E315"/>
  <c r="D316"/>
  <c r="E316"/>
  <c r="D317"/>
  <c r="E317"/>
  <c r="D318"/>
  <c r="E318"/>
  <c r="D319"/>
  <c r="E319"/>
  <c r="D320"/>
  <c r="E320"/>
  <c r="D321"/>
  <c r="E321"/>
  <c r="D322"/>
  <c r="E322"/>
  <c r="D323"/>
  <c r="E323"/>
  <c r="D324"/>
  <c r="E324"/>
  <c r="D325"/>
  <c r="E325"/>
  <c r="D326"/>
  <c r="E326"/>
  <c r="D327"/>
  <c r="E327"/>
  <c r="D328"/>
  <c r="E328"/>
  <c r="D329"/>
  <c r="E329"/>
  <c r="D330"/>
  <c r="E330"/>
  <c r="D331"/>
  <c r="E331"/>
  <c r="D332"/>
  <c r="E332"/>
  <c r="D333"/>
  <c r="E333"/>
  <c r="D334"/>
  <c r="E334"/>
  <c r="D335"/>
  <c r="E335"/>
  <c r="D336"/>
  <c r="E336"/>
  <c r="D337"/>
  <c r="E337"/>
  <c r="D338"/>
  <c r="E338"/>
  <c r="D339"/>
  <c r="E339"/>
  <c r="E138"/>
  <c r="D138"/>
  <c r="D56"/>
  <c r="E56"/>
  <c r="D58"/>
  <c r="E58"/>
  <c r="D59"/>
  <c r="E59"/>
  <c r="D60"/>
  <c r="E60"/>
  <c r="D61"/>
  <c r="E61"/>
  <c r="D62"/>
  <c r="E62"/>
  <c r="D63"/>
  <c r="E63"/>
  <c r="D64"/>
  <c r="E64"/>
  <c r="D65"/>
  <c r="E65"/>
  <c r="D66"/>
  <c r="E66"/>
  <c r="D67"/>
  <c r="E67"/>
  <c r="D68"/>
  <c r="E68"/>
  <c r="D69"/>
  <c r="E69"/>
  <c r="D70"/>
  <c r="E70"/>
  <c r="D71"/>
  <c r="E71"/>
  <c r="D72"/>
  <c r="E72"/>
  <c r="D73"/>
  <c r="E73"/>
  <c r="D74"/>
  <c r="E74"/>
  <c r="D75"/>
  <c r="E75"/>
  <c r="D76"/>
  <c r="E76"/>
  <c r="D77"/>
  <c r="E77"/>
  <c r="D78"/>
  <c r="E78"/>
  <c r="D79"/>
  <c r="E79"/>
  <c r="D80"/>
  <c r="E80"/>
  <c r="D81"/>
  <c r="E81"/>
  <c r="D82"/>
  <c r="E82"/>
  <c r="D83"/>
  <c r="E83"/>
  <c r="D84"/>
  <c r="E84"/>
  <c r="D85"/>
  <c r="E85"/>
  <c r="D86"/>
  <c r="E86"/>
  <c r="D87"/>
  <c r="E87"/>
  <c r="D88"/>
  <c r="E88"/>
  <c r="D89"/>
  <c r="E89"/>
  <c r="D90"/>
  <c r="E90"/>
  <c r="D91"/>
  <c r="E91"/>
  <c r="D92"/>
  <c r="E92"/>
  <c r="D93"/>
  <c r="E93"/>
  <c r="D94"/>
  <c r="E94"/>
  <c r="D95"/>
  <c r="E95"/>
  <c r="D96"/>
  <c r="E96"/>
  <c r="D97"/>
  <c r="E97"/>
  <c r="D98"/>
  <c r="E98"/>
  <c r="D99"/>
  <c r="E99"/>
  <c r="D100"/>
  <c r="E100"/>
  <c r="D101"/>
  <c r="E101"/>
  <c r="D102"/>
  <c r="E102"/>
  <c r="D103"/>
  <c r="E103"/>
  <c r="D104"/>
  <c r="E104"/>
  <c r="D105"/>
  <c r="E105"/>
  <c r="D106"/>
  <c r="E106"/>
  <c r="D107"/>
  <c r="E107"/>
  <c r="D108"/>
  <c r="E108"/>
  <c r="D109"/>
  <c r="E109"/>
  <c r="D110"/>
  <c r="E110"/>
  <c r="D111"/>
  <c r="E111"/>
  <c r="D112"/>
  <c r="E112"/>
  <c r="D113"/>
  <c r="E113"/>
  <c r="D114"/>
  <c r="E114"/>
  <c r="D115"/>
  <c r="E115"/>
  <c r="D116"/>
  <c r="E116"/>
  <c r="D117"/>
  <c r="E117"/>
  <c r="D118"/>
  <c r="E118"/>
  <c r="D119"/>
  <c r="E119"/>
  <c r="D120"/>
  <c r="E120"/>
  <c r="D121"/>
  <c r="E121"/>
  <c r="D122"/>
  <c r="E122"/>
  <c r="D123"/>
  <c r="E123"/>
  <c r="D124"/>
  <c r="E124"/>
  <c r="D125"/>
  <c r="E125"/>
  <c r="D126"/>
  <c r="E126"/>
  <c r="D127"/>
  <c r="E127"/>
  <c r="D128"/>
  <c r="E128"/>
  <c r="D129"/>
  <c r="E129"/>
  <c r="D130"/>
  <c r="E130"/>
  <c r="D131"/>
  <c r="E131"/>
  <c r="D132"/>
  <c r="E132"/>
  <c r="D133"/>
  <c r="E133"/>
  <c r="D134"/>
  <c r="E134"/>
  <c r="D135"/>
  <c r="E135"/>
  <c r="D136"/>
  <c r="E136"/>
  <c r="E55"/>
  <c r="D55"/>
  <c r="D7"/>
  <c r="E7"/>
  <c r="D8"/>
  <c r="E8"/>
  <c r="D9"/>
  <c r="E9"/>
  <c r="D10"/>
  <c r="E10"/>
  <c r="D11"/>
  <c r="E11"/>
  <c r="D12"/>
  <c r="E12"/>
  <c r="D13"/>
  <c r="E13"/>
  <c r="D14"/>
  <c r="E14"/>
  <c r="D15"/>
  <c r="E15"/>
  <c r="D16"/>
  <c r="E16"/>
  <c r="D17"/>
  <c r="E17"/>
  <c r="D18"/>
  <c r="E18"/>
  <c r="D19"/>
  <c r="E19"/>
  <c r="D20"/>
  <c r="E20"/>
  <c r="D21"/>
  <c r="E21"/>
  <c r="D22"/>
  <c r="E22"/>
  <c r="D23"/>
  <c r="E23"/>
  <c r="D24"/>
  <c r="E24"/>
  <c r="D25"/>
  <c r="E25"/>
  <c r="D26"/>
  <c r="E26"/>
  <c r="D27"/>
  <c r="E27"/>
  <c r="D28"/>
  <c r="E28"/>
  <c r="D29"/>
  <c r="E29"/>
  <c r="D30"/>
  <c r="E30"/>
  <c r="D31"/>
  <c r="E31"/>
  <c r="D32"/>
  <c r="E32"/>
  <c r="D33"/>
  <c r="E33"/>
  <c r="D34"/>
  <c r="E34"/>
  <c r="D35"/>
  <c r="E35"/>
  <c r="D36"/>
  <c r="E36"/>
  <c r="D37"/>
  <c r="E37"/>
  <c r="D38"/>
  <c r="E38"/>
  <c r="D39"/>
  <c r="E39"/>
  <c r="D40"/>
  <c r="E40"/>
  <c r="D41"/>
  <c r="E41"/>
  <c r="D42"/>
  <c r="E42"/>
  <c r="D43"/>
  <c r="E43"/>
  <c r="D44"/>
  <c r="E44"/>
  <c r="D45"/>
  <c r="E45"/>
  <c r="D46"/>
  <c r="E46"/>
  <c r="D47"/>
  <c r="E47"/>
  <c r="D48"/>
  <c r="E48"/>
  <c r="D49"/>
  <c r="E49"/>
  <c r="D50"/>
  <c r="E50"/>
  <c r="D51"/>
  <c r="E51"/>
  <c r="D52"/>
  <c r="E52"/>
  <c r="D53"/>
  <c r="E53"/>
  <c r="D54"/>
  <c r="E54"/>
  <c r="E6"/>
  <c r="D6"/>
  <c r="D41" i="27"/>
  <c r="E41"/>
  <c r="D42"/>
  <c r="E42"/>
  <c r="D43"/>
  <c r="E43"/>
  <c r="D44"/>
  <c r="E44"/>
  <c r="D45"/>
  <c r="E45"/>
  <c r="D46"/>
  <c r="E46"/>
  <c r="D47"/>
  <c r="E47"/>
  <c r="D48"/>
  <c r="E48"/>
  <c r="D49"/>
  <c r="E49"/>
  <c r="D50"/>
  <c r="E50"/>
  <c r="D51"/>
  <c r="E51"/>
  <c r="D52"/>
  <c r="E52"/>
  <c r="D53"/>
  <c r="E53"/>
  <c r="D54"/>
  <c r="E54"/>
  <c r="D55"/>
  <c r="E55"/>
  <c r="D56"/>
  <c r="E56"/>
  <c r="D57"/>
  <c r="E57"/>
  <c r="D58"/>
  <c r="E58"/>
  <c r="D59"/>
  <c r="E59"/>
  <c r="D60"/>
  <c r="E60"/>
  <c r="D61"/>
  <c r="E61"/>
  <c r="D62"/>
  <c r="E62"/>
  <c r="D63"/>
  <c r="E63"/>
  <c r="D64"/>
  <c r="E64"/>
  <c r="D65"/>
  <c r="E65"/>
  <c r="D66"/>
  <c r="E66"/>
  <c r="D67"/>
  <c r="E67"/>
  <c r="D68"/>
  <c r="E68"/>
  <c r="D69"/>
  <c r="E69"/>
  <c r="D70"/>
  <c r="E70"/>
  <c r="D71"/>
  <c r="E71"/>
  <c r="D72"/>
  <c r="E72"/>
  <c r="D73"/>
  <c r="E73"/>
  <c r="D74"/>
  <c r="E74"/>
  <c r="D75"/>
  <c r="E75"/>
  <c r="D76"/>
  <c r="E76"/>
  <c r="D77"/>
  <c r="E77"/>
  <c r="D78"/>
  <c r="E78"/>
  <c r="D79"/>
  <c r="E79"/>
  <c r="D80"/>
  <c r="E80"/>
  <c r="D81"/>
  <c r="E81"/>
  <c r="D82"/>
  <c r="E82"/>
  <c r="D83"/>
  <c r="E83"/>
  <c r="D84"/>
  <c r="E84"/>
  <c r="D85"/>
  <c r="E85"/>
  <c r="D86"/>
  <c r="E86"/>
  <c r="D87"/>
  <c r="E87"/>
  <c r="D88"/>
  <c r="E88"/>
  <c r="D89"/>
  <c r="E89"/>
  <c r="D90"/>
  <c r="E90"/>
  <c r="E39"/>
  <c r="D39"/>
  <c r="D20"/>
  <c r="E20"/>
  <c r="D21"/>
  <c r="E21"/>
  <c r="D22"/>
  <c r="E22"/>
  <c r="D23"/>
  <c r="E23"/>
  <c r="D24"/>
  <c r="E24"/>
  <c r="D25"/>
  <c r="E25"/>
  <c r="D26"/>
  <c r="E26"/>
  <c r="D27"/>
  <c r="E27"/>
  <c r="D28"/>
  <c r="E28"/>
  <c r="D29"/>
  <c r="E29"/>
  <c r="D30"/>
  <c r="E30"/>
  <c r="D31"/>
  <c r="E31"/>
  <c r="D32"/>
  <c r="E32"/>
  <c r="D33"/>
  <c r="E33"/>
  <c r="D34"/>
  <c r="E34"/>
  <c r="D35"/>
  <c r="E35"/>
  <c r="D36"/>
  <c r="E36"/>
  <c r="D37"/>
  <c r="E37"/>
  <c r="D38"/>
  <c r="E38"/>
  <c r="E19"/>
  <c r="D19"/>
  <c r="D7"/>
  <c r="E7"/>
  <c r="D8"/>
  <c r="E8"/>
  <c r="D9"/>
  <c r="E9"/>
  <c r="D10"/>
  <c r="E10"/>
  <c r="D11"/>
  <c r="E11"/>
  <c r="D12"/>
  <c r="E12"/>
  <c r="D13"/>
  <c r="E13"/>
  <c r="D14"/>
  <c r="E14"/>
  <c r="D15"/>
  <c r="E15"/>
  <c r="D16"/>
  <c r="E16"/>
  <c r="D17"/>
  <c r="E17"/>
  <c r="E6"/>
  <c r="D6"/>
  <c r="E7" i="12"/>
  <c r="E8"/>
  <c r="E9"/>
  <c r="E10"/>
  <c r="E11"/>
  <c r="E13"/>
  <c r="E14"/>
  <c r="E15"/>
  <c r="E16"/>
  <c r="E17"/>
  <c r="E18"/>
  <c r="E19"/>
  <c r="E20"/>
  <c r="E21"/>
  <c r="E22"/>
  <c r="E23"/>
  <c r="E24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6"/>
  <c r="D7"/>
  <c r="D8"/>
  <c r="D9"/>
  <c r="D10"/>
  <c r="D11"/>
  <c r="D13"/>
  <c r="D14"/>
  <c r="D15"/>
  <c r="D16"/>
  <c r="D17"/>
  <c r="D18"/>
  <c r="D19"/>
  <c r="D20"/>
  <c r="D21"/>
  <c r="D22"/>
  <c r="D23"/>
  <c r="D24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6"/>
  <c r="E7" i="18"/>
  <c r="E8"/>
  <c r="E9"/>
  <c r="E10"/>
  <c r="E11"/>
  <c r="E12"/>
  <c r="E13"/>
  <c r="E14"/>
  <c r="E15"/>
  <c r="E17"/>
  <c r="E18"/>
  <c r="E19"/>
  <c r="E20"/>
  <c r="E21"/>
  <c r="E22"/>
  <c r="E23"/>
  <c r="E24"/>
  <c r="E25"/>
  <c r="E26"/>
  <c r="E27"/>
  <c r="E28"/>
  <c r="E29"/>
  <c r="E30"/>
  <c r="E31"/>
  <c r="E32"/>
  <c r="E33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6"/>
  <c r="D7"/>
  <c r="D8"/>
  <c r="D9"/>
  <c r="D10"/>
  <c r="D11"/>
  <c r="D12"/>
  <c r="D13"/>
  <c r="D14"/>
  <c r="D15"/>
  <c r="D17"/>
  <c r="D18"/>
  <c r="D19"/>
  <c r="D20"/>
  <c r="D21"/>
  <c r="D22"/>
  <c r="D23"/>
  <c r="D24"/>
  <c r="D25"/>
  <c r="D26"/>
  <c r="D27"/>
  <c r="D28"/>
  <c r="D29"/>
  <c r="D30"/>
  <c r="D31"/>
  <c r="D32"/>
  <c r="D33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6"/>
  <c r="E7" i="8"/>
  <c r="E9"/>
  <c r="E10"/>
  <c r="E11"/>
  <c r="E13"/>
  <c r="E14"/>
  <c r="E15"/>
  <c r="E16"/>
  <c r="E17"/>
  <c r="E18"/>
  <c r="E19"/>
  <c r="E20"/>
  <c r="E6"/>
  <c r="D7"/>
  <c r="D9"/>
  <c r="D10"/>
  <c r="D11"/>
  <c r="D13"/>
  <c r="D14"/>
  <c r="D15"/>
  <c r="D16"/>
  <c r="D17"/>
  <c r="D18"/>
  <c r="D19"/>
  <c r="D20"/>
  <c r="D6"/>
  <c r="E7" i="4"/>
  <c r="E8"/>
  <c r="E9"/>
  <c r="E10"/>
  <c r="E11"/>
  <c r="E12"/>
  <c r="E14"/>
  <c r="E15"/>
  <c r="E16"/>
  <c r="E17"/>
  <c r="E18"/>
  <c r="E19"/>
  <c r="E20"/>
  <c r="E21"/>
  <c r="E22"/>
  <c r="E23"/>
  <c r="E24"/>
  <c r="E25"/>
  <c r="E26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6"/>
  <c r="D7"/>
  <c r="D8"/>
  <c r="D9"/>
  <c r="D10"/>
  <c r="D11"/>
  <c r="D12"/>
  <c r="D14"/>
  <c r="D15"/>
  <c r="D16"/>
  <c r="D17"/>
  <c r="D18"/>
  <c r="D19"/>
  <c r="D20"/>
  <c r="D21"/>
  <c r="D22"/>
  <c r="D23"/>
  <c r="D24"/>
  <c r="D25"/>
  <c r="D26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6"/>
  <c r="E7" i="3"/>
  <c r="E9"/>
  <c r="E10"/>
  <c r="E11"/>
  <c r="E13"/>
  <c r="E14"/>
  <c r="E15"/>
  <c r="E16"/>
  <c r="E17"/>
  <c r="E18"/>
  <c r="E19"/>
  <c r="E20"/>
  <c r="E21"/>
  <c r="D7"/>
  <c r="D9"/>
  <c r="D10"/>
  <c r="D11"/>
  <c r="D13"/>
  <c r="D14"/>
  <c r="D15"/>
  <c r="D16"/>
  <c r="D17"/>
  <c r="D18"/>
  <c r="D19"/>
  <c r="D20"/>
  <c r="D21"/>
  <c r="E6"/>
  <c r="D6"/>
  <c r="E7" i="2"/>
  <c r="E8"/>
  <c r="E9"/>
  <c r="E10"/>
  <c r="E11"/>
  <c r="E12"/>
  <c r="E13"/>
  <c r="E14"/>
  <c r="E15"/>
  <c r="E16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6"/>
  <c r="D7"/>
  <c r="D8"/>
  <c r="D9"/>
  <c r="D10"/>
  <c r="D11"/>
  <c r="D12"/>
  <c r="D13"/>
  <c r="D14"/>
  <c r="D15"/>
  <c r="D16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6"/>
  <c r="E7" i="14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6"/>
  <c r="E7" i="23"/>
  <c r="E8"/>
  <c r="E9"/>
  <c r="E10"/>
  <c r="E12"/>
  <c r="E13"/>
  <c r="E14"/>
  <c r="E15"/>
  <c r="E16"/>
  <c r="E17"/>
  <c r="E18"/>
  <c r="E19"/>
  <c r="E20"/>
  <c r="E21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6"/>
  <c r="D7"/>
  <c r="D8"/>
  <c r="D9"/>
  <c r="D10"/>
  <c r="D12"/>
  <c r="D13"/>
  <c r="D14"/>
  <c r="D15"/>
  <c r="D16"/>
  <c r="D17"/>
  <c r="D18"/>
  <c r="D19"/>
  <c r="D20"/>
  <c r="D21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6"/>
  <c r="E7" i="32"/>
  <c r="E8"/>
  <c r="E9"/>
  <c r="E10"/>
  <c r="E11"/>
  <c r="E12"/>
  <c r="E13"/>
  <c r="E14"/>
  <c r="E15"/>
  <c r="E16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6"/>
  <c r="D7"/>
  <c r="D8"/>
  <c r="D9"/>
  <c r="D10"/>
  <c r="D11"/>
  <c r="D12"/>
  <c r="D13"/>
  <c r="D14"/>
  <c r="D15"/>
  <c r="D16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6"/>
</calcChain>
</file>

<file path=xl/sharedStrings.xml><?xml version="1.0" encoding="utf-8"?>
<sst xmlns="http://schemas.openxmlformats.org/spreadsheetml/2006/main" count="2965" uniqueCount="2302">
  <si>
    <t>GERONTOLOGY</t>
  </si>
  <si>
    <t xml:space="preserve">SOCIAL SCIENCES, BIOMEDICAL </t>
  </si>
  <si>
    <t>SOCIAL SCIENCES, INTERDISCIPLINARY</t>
  </si>
  <si>
    <t xml:space="preserve">FAMILY STUDIES </t>
  </si>
  <si>
    <t>NURSING</t>
  </si>
  <si>
    <t>ANTHROPOLOGY</t>
  </si>
  <si>
    <t>HEALTH POLICY &amp; SERVICES</t>
  </si>
  <si>
    <t>EDUCATION &amp; EDUCATIONAL RESEARCH</t>
  </si>
  <si>
    <t>EDUCATION, SPECIAL</t>
  </si>
  <si>
    <t>MANAGEMENT</t>
  </si>
  <si>
    <t>REHABILITATION</t>
    <phoneticPr fontId="2" type="noConversion"/>
  </si>
  <si>
    <t xml:space="preserve">PUBLIC, ENVIRONMENTAL &amp; OCCUPATIONAL HEALTH </t>
    <phoneticPr fontId="2" type="noConversion"/>
  </si>
  <si>
    <t>PSYCHOLOGY, APPLIED</t>
    <phoneticPr fontId="2" type="noConversion"/>
  </si>
  <si>
    <t>PSYCHIATRY</t>
    <phoneticPr fontId="2" type="noConversion"/>
  </si>
  <si>
    <t>PSYCHOLOGY, BIOLOGICAL</t>
    <phoneticPr fontId="2" type="noConversion"/>
  </si>
  <si>
    <t>PSYCHOLOGY, CLINICAL</t>
    <phoneticPr fontId="2" type="noConversion"/>
  </si>
  <si>
    <t>PSYCHOLOGY, DEVELOPMENTAL</t>
    <phoneticPr fontId="2" type="noConversion"/>
  </si>
  <si>
    <t>PSYCHOLOGY, EDUCATIONAL</t>
    <phoneticPr fontId="2" type="noConversion"/>
  </si>
  <si>
    <t>PSYCHOLOGY, EXPERIMENTAL</t>
    <phoneticPr fontId="2" type="noConversion"/>
  </si>
  <si>
    <t>PSYCHOLOGY, MATHEMATICAL</t>
    <phoneticPr fontId="2" type="noConversion"/>
  </si>
  <si>
    <t>PSYCHOLOGY, MULTIDISCIPLINARY</t>
    <phoneticPr fontId="2" type="noConversion"/>
  </si>
  <si>
    <t>PSYCHOLOGY, PSYCHOANALYSIS</t>
    <phoneticPr fontId="2" type="noConversion"/>
  </si>
  <si>
    <t>PSYCHOLOGY, SOCIAL</t>
    <phoneticPr fontId="2" type="noConversion"/>
  </si>
  <si>
    <t xml:space="preserve">SUBSTANCE ABUSE </t>
    <phoneticPr fontId="2" type="noConversion"/>
  </si>
  <si>
    <t xml:space="preserve">LINGUISTICS </t>
    <phoneticPr fontId="2" type="noConversion"/>
  </si>
  <si>
    <t>SOCIOLOGY</t>
  </si>
  <si>
    <t>ECONOMICS</t>
    <phoneticPr fontId="2" type="noConversion"/>
  </si>
  <si>
    <t xml:space="preserve">SOCIAL ISSUES </t>
    <phoneticPr fontId="2" type="noConversion"/>
  </si>
  <si>
    <t>COMMUNICATION </t>
    <phoneticPr fontId="2" type="noConversion"/>
  </si>
  <si>
    <t>Abbreviated Journal Title</t>
  </si>
  <si>
    <t>(linked to journal information)</t>
  </si>
  <si>
    <t>Rank</t>
  </si>
  <si>
    <t>Category Name: SSCI--ANTHROPOLOGY</t>
    <phoneticPr fontId="2" type="noConversion"/>
  </si>
  <si>
    <t>Category Name: SSCI--COMMUNICATION </t>
    <phoneticPr fontId="2" type="noConversion"/>
  </si>
  <si>
    <t xml:space="preserve">Category Name: SSCI--LINGUISTICS </t>
    <phoneticPr fontId="2" type="noConversion"/>
  </si>
  <si>
    <t xml:space="preserve">Category Name: SSCI--EDUCATION &amp; EDUCATIONAL RESEARCH </t>
    <phoneticPr fontId="2" type="noConversion"/>
  </si>
  <si>
    <t>Category Name: SSCI--MANAGEMENT</t>
    <phoneticPr fontId="2" type="noConversion"/>
  </si>
  <si>
    <t>Category Name: SSCI--PSYCHIATRY</t>
    <phoneticPr fontId="2" type="noConversion"/>
  </si>
  <si>
    <t>Category Name: SSCI--PSYCHOLOGY, BIOLOGICAL</t>
    <phoneticPr fontId="2" type="noConversion"/>
  </si>
  <si>
    <t>Category Name: SSCI--PSYCHOLOGY, DEVELOPMENTAL</t>
    <phoneticPr fontId="2" type="noConversion"/>
  </si>
  <si>
    <t>Category Name: SSCI--PSYCHOLOGY, MATHEMATICAL</t>
    <phoneticPr fontId="2" type="noConversion"/>
  </si>
  <si>
    <t>Category Name: SSCI--PSYCHOLOGY, MULTIDISCIPLINARY</t>
    <phoneticPr fontId="2" type="noConversion"/>
  </si>
  <si>
    <t xml:space="preserve">Category Name: SSCI--SOCIAL SCIENCES, BIOMEDICAL  </t>
    <phoneticPr fontId="2" type="noConversion"/>
  </si>
  <si>
    <t xml:space="preserve">Category Name: SSCI--SUBSTANCE ABUSE </t>
    <phoneticPr fontId="2" type="noConversion"/>
  </si>
  <si>
    <t>Category Name: SSCI--ECONOMICS</t>
    <phoneticPr fontId="2" type="noConversion"/>
  </si>
  <si>
    <t xml:space="preserve">Category Name: SSCI--GERONTOLOGY </t>
    <phoneticPr fontId="2" type="noConversion"/>
  </si>
  <si>
    <t>Category Name: SSCI--PSYCHOLOGY, EDUCATIONAL</t>
    <phoneticPr fontId="2" type="noConversion"/>
  </si>
  <si>
    <t>Category Name: SSCI--PSYCHOLOGY, EXPERIMENTAL</t>
    <phoneticPr fontId="2" type="noConversion"/>
  </si>
  <si>
    <t>Category Name: SSCI--PSYCHOLOGY, PSYCHOANALYSIS</t>
    <phoneticPr fontId="2" type="noConversion"/>
  </si>
  <si>
    <t>Category Name: SSCI--PSYCHOLOGY, SOCIAL</t>
    <phoneticPr fontId="2" type="noConversion"/>
  </si>
  <si>
    <t xml:space="preserve">Category Name: SSCI--REHABILITATION </t>
    <phoneticPr fontId="2" type="noConversion"/>
  </si>
  <si>
    <t xml:space="preserve">Category Name: SSCI--SOCIAL ISSUES </t>
    <phoneticPr fontId="2" type="noConversion"/>
  </si>
  <si>
    <t xml:space="preserve">Category Name: SSCI--SOCIAL SCIENCES, MATHEMATICAL METHODS </t>
    <phoneticPr fontId="2" type="noConversion"/>
  </si>
  <si>
    <t>5-Year Impact Factor</t>
    <phoneticPr fontId="2" type="noConversion"/>
  </si>
  <si>
    <t xml:space="preserve">SOCIAL SCIENCE, MATHEMATICAL METHODS </t>
    <phoneticPr fontId="2" type="noConversion"/>
  </si>
  <si>
    <r>
      <rPr>
        <b/>
        <sz val="11"/>
        <color indexed="8"/>
        <rFont val="新細明體"/>
        <family val="1"/>
        <charset val="136"/>
      </rPr>
      <t>國立臺灣大學學術研究績效獎勵期刊論文清冊（未調整）</t>
    </r>
    <phoneticPr fontId="2" type="noConversion"/>
  </si>
  <si>
    <r>
      <rPr>
        <b/>
        <sz val="11"/>
        <rFont val="新細明體"/>
        <family val="1"/>
        <charset val="136"/>
      </rPr>
      <t>學院：理學院</t>
    </r>
    <r>
      <rPr>
        <b/>
        <sz val="11"/>
        <rFont val="Tahoma"/>
        <family val="2"/>
      </rPr>
      <t xml:space="preserve"> </t>
    </r>
    <r>
      <rPr>
        <b/>
        <sz val="11"/>
        <rFont val="新細明體"/>
        <family val="1"/>
        <charset val="136"/>
      </rPr>
      <t>系</t>
    </r>
    <r>
      <rPr>
        <b/>
        <sz val="11"/>
        <rFont val="Tahoma"/>
        <family val="2"/>
      </rPr>
      <t>(</t>
    </r>
    <r>
      <rPr>
        <b/>
        <sz val="11"/>
        <rFont val="新細明體"/>
        <family val="1"/>
        <charset val="136"/>
      </rPr>
      <t>所</t>
    </r>
    <r>
      <rPr>
        <b/>
        <sz val="11"/>
        <rFont val="Tahoma"/>
        <family val="2"/>
      </rPr>
      <t>)</t>
    </r>
    <r>
      <rPr>
        <b/>
        <sz val="11"/>
        <rFont val="新細明體"/>
        <family val="1"/>
        <charset val="136"/>
      </rPr>
      <t>：心理學系暨研究所</t>
    </r>
    <phoneticPr fontId="2" type="noConversion"/>
  </si>
  <si>
    <r>
      <rPr>
        <sz val="11"/>
        <rFont val="新細明體"/>
        <family val="1"/>
        <charset val="136"/>
      </rPr>
      <t>系</t>
    </r>
    <r>
      <rPr>
        <sz val="11"/>
        <rFont val="Tahoma"/>
        <family val="2"/>
      </rPr>
      <t>(</t>
    </r>
    <r>
      <rPr>
        <sz val="11"/>
        <rFont val="新細明體"/>
        <family val="1"/>
        <charset val="136"/>
      </rPr>
      <t>所</t>
    </r>
    <r>
      <rPr>
        <sz val="11"/>
        <rFont val="Tahoma"/>
        <family val="2"/>
      </rPr>
      <t>)</t>
    </r>
    <r>
      <rPr>
        <sz val="11"/>
        <rFont val="新細明體"/>
        <family val="1"/>
        <charset val="136"/>
      </rPr>
      <t>主管簽名：</t>
    </r>
    <r>
      <rPr>
        <sz val="11"/>
        <rFont val="Tahoma"/>
        <family val="2"/>
      </rPr>
      <t>____________________</t>
    </r>
    <phoneticPr fontId="2" type="noConversion"/>
  </si>
  <si>
    <r>
      <rPr>
        <sz val="11"/>
        <rFont val="新細明體"/>
        <family val="1"/>
        <charset val="136"/>
      </rPr>
      <t>院長簽名：</t>
    </r>
    <r>
      <rPr>
        <sz val="11"/>
        <rFont val="Tahoma"/>
        <family val="2"/>
      </rPr>
      <t>____________________</t>
    </r>
    <phoneticPr fontId="2" type="noConversion"/>
  </si>
  <si>
    <t>Category Name: SSCI--EDUCATION, SPECIAL</t>
    <phoneticPr fontId="2" type="noConversion"/>
  </si>
  <si>
    <t xml:space="preserve">Category Name: SSCI--FAMILY STUDIES </t>
    <phoneticPr fontId="2" type="noConversion"/>
  </si>
  <si>
    <t>Rank</t>
    <phoneticPr fontId="2" type="noConversion"/>
  </si>
  <si>
    <t>Category Name: SSCI--HEALTH POLICY &amp; SERVICES</t>
    <phoneticPr fontId="2" type="noConversion"/>
  </si>
  <si>
    <t>Category Name: SSCI--NURSING</t>
    <phoneticPr fontId="2" type="noConversion"/>
  </si>
  <si>
    <t>Category Name: SSCI-- PSYCHOLOGY, APPLIED</t>
    <phoneticPr fontId="2" type="noConversion"/>
  </si>
  <si>
    <t># of journals = 14</t>
    <phoneticPr fontId="2" type="noConversion"/>
  </si>
  <si>
    <t>Category Name: SSCI--PSYCHOLOGY, CLINICAL</t>
    <phoneticPr fontId="2" type="noConversion"/>
  </si>
  <si>
    <t xml:space="preserve">Category Name: SSCI--PUBLIC, ENVIRONMENTAL &amp; OCCUPATIONAL HEALTH </t>
    <phoneticPr fontId="2" type="noConversion"/>
  </si>
  <si>
    <t>SOCIAL WORK</t>
    <phoneticPr fontId="2" type="noConversion"/>
  </si>
  <si>
    <t>EVOL ANTHROPOL</t>
  </si>
  <si>
    <t>J HUM EVOL</t>
  </si>
  <si>
    <t>SOC NETWORKS</t>
  </si>
  <si>
    <t>ANNU REV ANTHROPOL</t>
  </si>
  <si>
    <t>CURR ANTHROPOL</t>
  </si>
  <si>
    <t>AM J PHYS ANTHROPOL</t>
  </si>
  <si>
    <t>CULT ANTHROPOL</t>
  </si>
  <si>
    <t>FIELD METHOD</t>
  </si>
  <si>
    <t>HUM NATURE-INT BIOS</t>
  </si>
  <si>
    <t>AM J HUM BIOL</t>
  </si>
  <si>
    <t>J ARCHAEOL SCI</t>
  </si>
  <si>
    <t>HUM ECOL</t>
  </si>
  <si>
    <t>GLOBAL NETW</t>
  </si>
  <si>
    <t>AM ETHNOL</t>
  </si>
  <si>
    <t>J ANTHROPOL ARCHAEOL</t>
  </si>
  <si>
    <t>AM ANTHROPOL</t>
  </si>
  <si>
    <t>YEARB PHYS ANTHROPOL</t>
  </si>
  <si>
    <t>J ARCHAEOL METHOD TH</t>
  </si>
  <si>
    <t>AM ANTIQUITY</t>
  </si>
  <si>
    <t>J PEASANT STUD</t>
  </si>
  <si>
    <t>MED ANTHROPOL Q</t>
  </si>
  <si>
    <t>ANTIQUITY</t>
  </si>
  <si>
    <t>MED ANTHROPOL</t>
  </si>
  <si>
    <t>J ANTHROPOL SCI</t>
  </si>
  <si>
    <t>CULT MED PSYCHIAT</t>
  </si>
  <si>
    <t>ETHOS</t>
  </si>
  <si>
    <t>J MAT CULT</t>
  </si>
  <si>
    <t>ARCHAEOL OCEAN</t>
  </si>
  <si>
    <t>INT J OSTEOARCHAEOL</t>
  </si>
  <si>
    <t>J ROY ANTHROPOL INST</t>
  </si>
  <si>
    <t>PUBLIC CULTURE</t>
  </si>
  <si>
    <t>HUM BIOL</t>
  </si>
  <si>
    <t>HOMO</t>
  </si>
  <si>
    <t>CULT STUD</t>
  </si>
  <si>
    <t>ANTHROPOLOGIE</t>
  </si>
  <si>
    <t>AFRICA</t>
  </si>
  <si>
    <t>ANTHROPOL EDUC QUART</t>
  </si>
  <si>
    <t>CRIT ANTHROPOL</t>
  </si>
  <si>
    <t>COLLEGIUM ANTROPOL</t>
  </si>
  <si>
    <t>HUM ORGAN</t>
  </si>
  <si>
    <t>COMP STUD SOC HIST</t>
  </si>
  <si>
    <t>ANTHROPOL QUART</t>
  </si>
  <si>
    <t>J ANTHROPOL RES</t>
  </si>
  <si>
    <t>RACE CLASS</t>
  </si>
  <si>
    <t>ETHNOS</t>
  </si>
  <si>
    <t>ANTHROPOL FORUM</t>
  </si>
  <si>
    <t>ARCTIC ANTHROPOL</t>
  </si>
  <si>
    <t>CHUNGARA</t>
  </si>
  <si>
    <t>OCEANIA</t>
  </si>
  <si>
    <t>J FAM HIST</t>
  </si>
  <si>
    <t>STUD ETHNO-MED</t>
  </si>
  <si>
    <t>J POLYNESIAN SOC</t>
  </si>
  <si>
    <t>ANTHROPOL ANZ</t>
  </si>
  <si>
    <t>ETHNOHISTORY</t>
  </si>
  <si>
    <t>INTER-ASIA CULT STUD</t>
  </si>
  <si>
    <t>ANTHROPOS</t>
  </si>
  <si>
    <t>Z ETHNOL</t>
  </si>
  <si>
    <t>ETHNOLOGY</t>
  </si>
  <si>
    <t>BIJDR TAAL-LAND-V</t>
  </si>
  <si>
    <t>J HIST SOCIOL</t>
  </si>
  <si>
    <t>PLAINS ANTHROPOL</t>
  </si>
  <si>
    <t>CHINESE SOC ANTHROP</t>
  </si>
  <si>
    <t>ANTHR ARCHEOL EURAS</t>
  </si>
  <si>
    <t>AIBR-REV ANTROPOL IB</t>
  </si>
  <si>
    <t>ANTHROPOL NOTEB</t>
  </si>
  <si>
    <t>ANTHROPOL SOUTH AFR</t>
  </si>
  <si>
    <t>ANTHROPOL THEOR</t>
  </si>
  <si>
    <t>ANTHROPOLOGIST</t>
  </si>
  <si>
    <t>ASIA PAC J ANTHROPOL</t>
  </si>
  <si>
    <t>AUST ABORIG STUD</t>
  </si>
  <si>
    <t>AUST J ANTHROPOL</t>
  </si>
  <si>
    <t>CES LID-ETHNOL CAS</t>
  </si>
  <si>
    <t>ETHNOGRAPHY</t>
  </si>
  <si>
    <t>HOMME</t>
  </si>
  <si>
    <t>INTERSECCIONES ANTRO</t>
  </si>
  <si>
    <t>J LINGUIST ANTHROPOL</t>
  </si>
  <si>
    <t>MAGALLANIA</t>
  </si>
  <si>
    <t>MANA-ESTUD ANTROPOL</t>
  </si>
  <si>
    <t>SOCIOLOGUS</t>
  </si>
  <si>
    <t>TRANSCULT PSYCHIATRY</t>
  </si>
  <si>
    <t># of journals = 72</t>
    <phoneticPr fontId="2" type="noConversion"/>
  </si>
  <si>
    <t>J COMPUT-MEDIAT COMM</t>
  </si>
  <si>
    <t>PUBLIC OPIN QUART</t>
  </si>
  <si>
    <t>J COMMUN</t>
  </si>
  <si>
    <t>PUBLIC UNDERST SCI</t>
  </si>
  <si>
    <t>HUM COMMUN RES</t>
  </si>
  <si>
    <t>J HEALTH COMMUN</t>
  </si>
  <si>
    <t>COMMUN RES</t>
  </si>
  <si>
    <t>COMMUN THEOR</t>
  </si>
  <si>
    <t>J ADVERTISING</t>
  </si>
  <si>
    <t>SCI COMMUN</t>
  </si>
  <si>
    <t>POLIT COMMUN</t>
  </si>
  <si>
    <t>COMMUN MONOGR</t>
  </si>
  <si>
    <t>MEDIA PSYCHOL</t>
  </si>
  <si>
    <t>INT J ADVERT</t>
  </si>
  <si>
    <t>NEW MEDIA SOC</t>
  </si>
  <si>
    <t>HEALTH COMMUN</t>
  </si>
  <si>
    <t>RES LANG SOC INTERAC</t>
  </si>
  <si>
    <t>TELECOMMUN POLICY</t>
  </si>
  <si>
    <t>PERS RELATIONSHIP</t>
  </si>
  <si>
    <t>J SOC PERS RELAT</t>
  </si>
  <si>
    <t>INT J PRESS/POLIT</t>
  </si>
  <si>
    <t>J ADVERTISING RES</t>
  </si>
  <si>
    <t>DISCOURSE SOC</t>
  </si>
  <si>
    <t>WRIT COMMUN</t>
  </si>
  <si>
    <t>NARRAT INQ</t>
  </si>
  <si>
    <t>MEDIA CULT SOC</t>
  </si>
  <si>
    <t>EUR J COMMUN</t>
  </si>
  <si>
    <t>DISCOURSE STUD</t>
  </si>
  <si>
    <t>INT J PUBLIC OPIN R</t>
  </si>
  <si>
    <t>J BROADCAST ELECTRON</t>
  </si>
  <si>
    <t>DISCOURSE COMMUN</t>
  </si>
  <si>
    <t>INTERACT STUD</t>
  </si>
  <si>
    <t>J LANG SOC PSYCHOL</t>
  </si>
  <si>
    <t>ENVIRON COMMUN</t>
  </si>
  <si>
    <t>J APPL COMMUN RES</t>
  </si>
  <si>
    <t>TEXT TALK</t>
  </si>
  <si>
    <t>PUBLIC RELAT REV</t>
  </si>
  <si>
    <t>IEEE T PROF COMMUN</t>
  </si>
  <si>
    <t>J MASS COMMUN Q</t>
  </si>
  <si>
    <t>LANG COMMUN</t>
  </si>
  <si>
    <t>TECH COMMUN-STC</t>
  </si>
  <si>
    <t>CRIT STUD MEDIA COMM</t>
  </si>
  <si>
    <t>J BUS TECH COMMUN</t>
  </si>
  <si>
    <t>INT J CONFL MANAGE</t>
  </si>
  <si>
    <t>J MEDIA ECON</t>
  </si>
  <si>
    <t>Q J SPEECH</t>
  </si>
  <si>
    <t>CHIN J COMMUN</t>
  </si>
  <si>
    <t>JAVNOST-PUBLIC</t>
  </si>
  <si>
    <t>TRANSLATOR</t>
  </si>
  <si>
    <t>J AFR MEDIA STUD</t>
  </si>
  <si>
    <t>ARGUMENTATION</t>
  </si>
  <si>
    <t>ASIAN J COMMUN</t>
  </si>
  <si>
    <t>COMMUNICATIONS-GER</t>
  </si>
  <si>
    <t>COMUN SOC-NAVARRA</t>
  </si>
  <si>
    <t>COMUNICAR</t>
  </si>
  <si>
    <t>CONTINUUM-J MEDIA CU</t>
  </si>
  <si>
    <t>ECQUID NOVI-AFR JOUR</t>
  </si>
  <si>
    <t>ESTUD MENSAJE PERIOD</t>
  </si>
  <si>
    <t>GAMES CULT</t>
  </si>
  <si>
    <t>INFORM COMMUN SOC</t>
  </si>
  <si>
    <t>INT J COMMUN-US</t>
  </si>
  <si>
    <t>J MASS MEDIA ETHICS</t>
  </si>
  <si>
    <t>J PUBLIC RELAT RES</t>
  </si>
  <si>
    <t>JOURNALISM STUD</t>
  </si>
  <si>
    <t>MANAGE COMMUN Q</t>
  </si>
  <si>
    <t>MASS COMMUN SOC</t>
  </si>
  <si>
    <t>MEDIA INT AUST</t>
  </si>
  <si>
    <t>RHETOR SOC Q</t>
  </si>
  <si>
    <t>TELEV NEW MEDIA</t>
  </si>
  <si>
    <t>TIJDSCHR COMMUNWET</t>
  </si>
  <si>
    <t>VISUAL COMMUN-US</t>
  </si>
  <si>
    <t>J ECON LIT</t>
  </si>
  <si>
    <t>Q J ECON</t>
  </si>
  <si>
    <t>J FINANC</t>
  </si>
  <si>
    <t>J ECON PERSPECT</t>
  </si>
  <si>
    <t>J FINANC ECON</t>
  </si>
  <si>
    <t>J POLIT ECON</t>
  </si>
  <si>
    <t>REV FINANC STUD</t>
  </si>
  <si>
    <t>J ECON GEOGR</t>
  </si>
  <si>
    <t>ECONOMETRICA</t>
  </si>
  <si>
    <t>J ACCOUNT ECON</t>
  </si>
  <si>
    <t>ECON GEOGR</t>
  </si>
  <si>
    <t>REV ECON STUD</t>
  </si>
  <si>
    <t>AM ECON REV</t>
  </si>
  <si>
    <t>J ECON GROWTH</t>
  </si>
  <si>
    <t>AM ECON J-MACROECON</t>
  </si>
  <si>
    <t>REV ECON STAT</t>
  </si>
  <si>
    <t>REV ENV ECON POLICY</t>
  </si>
  <si>
    <t>BROOKINGS PAP ECO AC</t>
  </si>
  <si>
    <t>J LABOR ECON</t>
  </si>
  <si>
    <t>EXP ECON</t>
  </si>
  <si>
    <t>ECOL ECON</t>
  </si>
  <si>
    <t>J HEALTH ECON</t>
  </si>
  <si>
    <t>J HUM RESOUR</t>
  </si>
  <si>
    <t>J ENVIRON ECON MANAG</t>
  </si>
  <si>
    <t>PHARMACOECONOMICS</t>
  </si>
  <si>
    <t>ECON POLICY</t>
  </si>
  <si>
    <t>ENERG ECON</t>
  </si>
  <si>
    <t>AM ECON J-APPL ECON</t>
  </si>
  <si>
    <t>VALUE HEALTH</t>
  </si>
  <si>
    <t>J INT ECON</t>
  </si>
  <si>
    <t>ECON J</t>
  </si>
  <si>
    <t>J DEV ECON</t>
  </si>
  <si>
    <t>ANNU REV ECON</t>
  </si>
  <si>
    <t>J URBAN ECON</t>
  </si>
  <si>
    <t>ENERG J</t>
  </si>
  <si>
    <t>J MONETARY ECON</t>
  </si>
  <si>
    <t>J ECONOMETRICS</t>
  </si>
  <si>
    <t>HEALTH ECON</t>
  </si>
  <si>
    <t>WORLD BANK ECON REV</t>
  </si>
  <si>
    <t>ECON HUM BIOL</t>
  </si>
  <si>
    <t>INT J FORECASTING</t>
  </si>
  <si>
    <t>J BUS ECON STAT</t>
  </si>
  <si>
    <t>FOOD POLICY</t>
  </si>
  <si>
    <t>ECON SOC</t>
  </si>
  <si>
    <t>RAND J ECON</t>
  </si>
  <si>
    <t>SMALL BUS ECON</t>
  </si>
  <si>
    <t>J BANK FINANC</t>
  </si>
  <si>
    <t>J RISK UNCERTAINTY</t>
  </si>
  <si>
    <t>IMF ECON REV</t>
  </si>
  <si>
    <t>J PUBLIC ECON</t>
  </si>
  <si>
    <t>WORLD DEV</t>
  </si>
  <si>
    <t>J APPL ECONOMET</t>
  </si>
  <si>
    <t>J FINANC QUANT ANAL</t>
  </si>
  <si>
    <t>IND CORP CHANGE</t>
  </si>
  <si>
    <t>J ECON SURV</t>
  </si>
  <si>
    <t>AM ECON J-ECON POLIC</t>
  </si>
  <si>
    <t>J EUR ECON ASSOC</t>
  </si>
  <si>
    <t>OXFORD REV ECON POL</t>
  </si>
  <si>
    <t>J LAW ECON</t>
  </si>
  <si>
    <t>J REGIONAL SCI</t>
  </si>
  <si>
    <t>EUR ECON REV</t>
  </si>
  <si>
    <t>WORLD BANK RES OBSER</t>
  </si>
  <si>
    <t>CAMB J REG ECON SOC</t>
  </si>
  <si>
    <t>JCMS-J COMMON MARK S</t>
  </si>
  <si>
    <t>AM ECON J-MICROECON</t>
  </si>
  <si>
    <t>LAND ECON</t>
  </si>
  <si>
    <t>J AGR ECON</t>
  </si>
  <si>
    <t>J POLICY ANAL MANAG</t>
  </si>
  <si>
    <t>EUR REV AGRIC ECON</t>
  </si>
  <si>
    <t>REG STUD</t>
  </si>
  <si>
    <t>INT ECON REV</t>
  </si>
  <si>
    <t>QME-QUANT MARK ECON</t>
  </si>
  <si>
    <t>ANNU REV RESOUR ECON</t>
  </si>
  <si>
    <t>J MONEY CREDIT BANK</t>
  </si>
  <si>
    <t>ENVIRON RESOUR ECON</t>
  </si>
  <si>
    <t>J LAW ECON ORGAN</t>
  </si>
  <si>
    <t>MATH FINANC</t>
  </si>
  <si>
    <t>PAP REG SCI</t>
  </si>
  <si>
    <t>REV ECON DYNAM</t>
  </si>
  <si>
    <t>J COMP ECON</t>
  </si>
  <si>
    <t>J ECON PSYCHOL</t>
  </si>
  <si>
    <t>WORK EMPLOY SOC</t>
  </si>
  <si>
    <t>J AGRAR CHANGE</t>
  </si>
  <si>
    <t>AM J AGR ECON</t>
  </si>
  <si>
    <t>RESOUR ENERGY ECON</t>
  </si>
  <si>
    <t>APPL ECON PERSPECT P</t>
  </si>
  <si>
    <t>J ECON THEORY</t>
  </si>
  <si>
    <t>KYKLOS</t>
  </si>
  <si>
    <t>J ECON MANAGE STRAT</t>
  </si>
  <si>
    <t>ECON DEV CULT CHANGE</t>
  </si>
  <si>
    <t>J EVOL ECON</t>
  </si>
  <si>
    <t>ECON EDUC REV</t>
  </si>
  <si>
    <t>OXFORD B ECON STAT</t>
  </si>
  <si>
    <t>INSUR MATH ECON</t>
  </si>
  <si>
    <t>J ECON BEHAV ORGAN</t>
  </si>
  <si>
    <t>REG SCI URBAN ECON</t>
  </si>
  <si>
    <t>J RISK INSUR</t>
  </si>
  <si>
    <t>CAMB J ECON</t>
  </si>
  <si>
    <t>ECONOMET REV</t>
  </si>
  <si>
    <t>J PROD ANAL</t>
  </si>
  <si>
    <t>FUTURES</t>
  </si>
  <si>
    <t>OXFORD ECON PAP</t>
  </si>
  <si>
    <t>CHINA ECON REV</t>
  </si>
  <si>
    <t>REAL ESTATE ECON</t>
  </si>
  <si>
    <t>ECONOMICA</t>
  </si>
  <si>
    <t>J POPUL ECON</t>
  </si>
  <si>
    <t>J IND ECON</t>
  </si>
  <si>
    <t>GAME ECON BEHAV</t>
  </si>
  <si>
    <t>LABOUR ECON</t>
  </si>
  <si>
    <t>INT J IND ORGAN</t>
  </si>
  <si>
    <t>ECON INQ</t>
  </si>
  <si>
    <t>AUST J AGR RESOUR EC</t>
  </si>
  <si>
    <t>PUBLIC CHOICE</t>
  </si>
  <si>
    <t>AGR ECON-BLACKWELL</t>
  </si>
  <si>
    <t>J FOREST ECON</t>
  </si>
  <si>
    <t>INZ EKON</t>
  </si>
  <si>
    <t>J ECON DYN CONTROL</t>
  </si>
  <si>
    <t>J TRANSP ECON POLICY</t>
  </si>
  <si>
    <t>FEM ECON</t>
  </si>
  <si>
    <t>J DEV STUD</t>
  </si>
  <si>
    <t>WORLD ECON</t>
  </si>
  <si>
    <t>J REAL ESTATE RES</t>
  </si>
  <si>
    <t>INF ECON POLICY</t>
  </si>
  <si>
    <t>J ECON HIST</t>
  </si>
  <si>
    <t>REV INCOME WEALTH</t>
  </si>
  <si>
    <t>CAN J AGR ECON</t>
  </si>
  <si>
    <t>REV WORLD ECON</t>
  </si>
  <si>
    <t>J REAL ESTATE FINANC</t>
  </si>
  <si>
    <t>SCAND J ECON</t>
  </si>
  <si>
    <t>POST-SOV AFF</t>
  </si>
  <si>
    <t>B INDONES ECON STUD</t>
  </si>
  <si>
    <t>ECONOMET THEOR</t>
  </si>
  <si>
    <t>J REGUL ECON</t>
  </si>
  <si>
    <t>NEW POLIT ECON</t>
  </si>
  <si>
    <t>REV INT POLIT ECON</t>
  </si>
  <si>
    <t>TRANSFORM BUS ECON</t>
  </si>
  <si>
    <t>ECON DEV Q</t>
  </si>
  <si>
    <t>CAN J ECON</t>
  </si>
  <si>
    <t>ECON HIST REV</t>
  </si>
  <si>
    <t>IMF STAFF PAPERS</t>
  </si>
  <si>
    <t>CESIFO ECON STUD</t>
  </si>
  <si>
    <t>ECONOMET J</t>
  </si>
  <si>
    <t>J AFR ECON</t>
  </si>
  <si>
    <t>ECON PHILOS</t>
  </si>
  <si>
    <t>QUANT FINANC</t>
  </si>
  <si>
    <t>EMERG MARK FINANC TR</t>
  </si>
  <si>
    <t>EXPLOR ECON HIST</t>
  </si>
  <si>
    <t>ECON TRANSIT</t>
  </si>
  <si>
    <t>J HOUS ECON</t>
  </si>
  <si>
    <t>ECON REC</t>
  </si>
  <si>
    <t>EMPIR ECON</t>
  </si>
  <si>
    <t>INT TAX PUBLIC FINAN</t>
  </si>
  <si>
    <t>ECON THEOR</t>
  </si>
  <si>
    <t>SOUTH ECON J</t>
  </si>
  <si>
    <t>REV DEV ECON</t>
  </si>
  <si>
    <t>J COMPET LAW ECON</t>
  </si>
  <si>
    <t>REV IND ORGAN</t>
  </si>
  <si>
    <t>CONTEMP ECON POLICY</t>
  </si>
  <si>
    <t>J AGR RESOUR ECON</t>
  </si>
  <si>
    <t>J POLICY MODEL</t>
  </si>
  <si>
    <t>TIJDSCHR ECON SOC GE</t>
  </si>
  <si>
    <t>ECON MODEL</t>
  </si>
  <si>
    <t>APPL ECON</t>
  </si>
  <si>
    <t>J JPN INT ECON</t>
  </si>
  <si>
    <t>ASTIN BULL</t>
  </si>
  <si>
    <t>J ECON</t>
  </si>
  <si>
    <t>STUD NONLINEAR DYN E</t>
  </si>
  <si>
    <t>GENEVA RISK INS REV</t>
  </si>
  <si>
    <t>CLIOMETRICA</t>
  </si>
  <si>
    <t>INT LABOUR REV</t>
  </si>
  <si>
    <t>EUROPE-ASIA STUD</t>
  </si>
  <si>
    <t>FED RESERVE BANK ST</t>
  </si>
  <si>
    <t>DEV ECON</t>
  </si>
  <si>
    <t>ANNU REV FINANC ECON</t>
  </si>
  <si>
    <t>J MACROECON</t>
  </si>
  <si>
    <t>SCOT J POLIT ECON</t>
  </si>
  <si>
    <t>NATL TAX J</t>
  </si>
  <si>
    <t>SOC CHOICE WELFARE</t>
  </si>
  <si>
    <t>MACROECON DYN</t>
  </si>
  <si>
    <t>OPEN ECON REV</t>
  </si>
  <si>
    <t>THEOR DECIS</t>
  </si>
  <si>
    <t>CHINA WORLD ECON</t>
  </si>
  <si>
    <t>FISC STUD</t>
  </si>
  <si>
    <t>INT REV LAW ECON</t>
  </si>
  <si>
    <t>ECON LETT</t>
  </si>
  <si>
    <t>ECONOMIST-NETHERLAND</t>
  </si>
  <si>
    <t>PAC ECON REV</t>
  </si>
  <si>
    <t>DEFENCE PEACE ECON</t>
  </si>
  <si>
    <t>INT J GAME THEORY</t>
  </si>
  <si>
    <t>JPN ECON REV</t>
  </si>
  <si>
    <t>POST-COMMUNIST ECON</t>
  </si>
  <si>
    <t>J POST KEYNESIAN EC</t>
  </si>
  <si>
    <t>J ECON ISSUES</t>
  </si>
  <si>
    <t>AM J ECON SOCIOL</t>
  </si>
  <si>
    <t>MANCH SCH</t>
  </si>
  <si>
    <t>INT J TRANSP ECON</t>
  </si>
  <si>
    <t>J MATH ECON</t>
  </si>
  <si>
    <t>JPN WORLD ECON</t>
  </si>
  <si>
    <t>J INST THEOR ECON</t>
  </si>
  <si>
    <t>S AFR J ECON</t>
  </si>
  <si>
    <t>JAHRB NATL STAT</t>
  </si>
  <si>
    <t>J WORLD TRADE</t>
  </si>
  <si>
    <t>J ECON EDUC</t>
  </si>
  <si>
    <t>CHINA AGR ECON REV</t>
  </si>
  <si>
    <t>POLIT EKON</t>
  </si>
  <si>
    <t>J APPL ECON</t>
  </si>
  <si>
    <t>EASTERN EUR ECON</t>
  </si>
  <si>
    <t>AUST ECON HIST REV</t>
  </si>
  <si>
    <t>APPL ECON LETT</t>
  </si>
  <si>
    <t>AUST ECON REV</t>
  </si>
  <si>
    <t>FINANZARCHIV</t>
  </si>
  <si>
    <t>HACIENDA PUBLICA ESP</t>
  </si>
  <si>
    <t>INDEP REV</t>
  </si>
  <si>
    <t>HIST POLIT ECON</t>
  </si>
  <si>
    <t>SERIES-J SPAN ECON</t>
  </si>
  <si>
    <t>PORT ECON J</t>
  </si>
  <si>
    <t>EKON CAS</t>
  </si>
  <si>
    <t>REV ECON APL-SPAIN</t>
  </si>
  <si>
    <t>EUR J HIST ECON THOU</t>
  </si>
  <si>
    <t>J ECON POLICY REFORM</t>
  </si>
  <si>
    <t>S AFR J ECON MANAG S</t>
  </si>
  <si>
    <t>REV ECON MUND</t>
  </si>
  <si>
    <t>REV ECON POLIT</t>
  </si>
  <si>
    <t>INVEST ECON-MEX</t>
  </si>
  <si>
    <t>TRIMEST ECON</t>
  </si>
  <si>
    <t>REV ETUD COMP EST-O</t>
  </si>
  <si>
    <t>HITOTSUB J ECON</t>
  </si>
  <si>
    <t>ACTA OECON</t>
  </si>
  <si>
    <t>AGRIBUSINESS</t>
  </si>
  <si>
    <t>AM LAW ECON REV</t>
  </si>
  <si>
    <t>AMFITEATRU ECON</t>
  </si>
  <si>
    <t>ANN ECON FINANC</t>
  </si>
  <si>
    <t>ARGUM OECON</t>
  </si>
  <si>
    <t>ASIA-PAC J ACCOUNT E</t>
  </si>
  <si>
    <t>ASIAN ECON J</t>
  </si>
  <si>
    <t>ASIAN ECON PAP</t>
  </si>
  <si>
    <t>ASIAN ECON POLICY R</t>
  </si>
  <si>
    <t>ASIAN J TECHNOL INNO</t>
  </si>
  <si>
    <t>ASIAN-PAC ECON LIT</t>
  </si>
  <si>
    <t>AUST ECON PAP</t>
  </si>
  <si>
    <t>B ECON RES</t>
  </si>
  <si>
    <t>BALT J ECON</t>
  </si>
  <si>
    <t>BE J ECON ANAL POLI</t>
  </si>
  <si>
    <t>BE J MACROECON</t>
  </si>
  <si>
    <t>BE J THEOR ECON</t>
  </si>
  <si>
    <t>CEPAL REV</t>
  </si>
  <si>
    <t>COMPUT ECON</t>
  </si>
  <si>
    <t>E M EKON MANAG</t>
  </si>
  <si>
    <t>ECON CHIL</t>
  </si>
  <si>
    <t>ECON COMPUT ECON CYB</t>
  </si>
  <si>
    <t>ECON J WATCH</t>
  </si>
  <si>
    <t>ECON MEX</t>
  </si>
  <si>
    <t>ECON POLIT-ITALY</t>
  </si>
  <si>
    <t>ECON POLIT-OXFORD</t>
  </si>
  <si>
    <t>ECON SOC REV</t>
  </si>
  <si>
    <t>ECON SYST RES</t>
  </si>
  <si>
    <t>ECONOMICS-KIEL</t>
  </si>
  <si>
    <t>EKON ISTRAZ</t>
  </si>
  <si>
    <t>EMERG MARK REV</t>
  </si>
  <si>
    <t>ESTUD ECONOMIA</t>
  </si>
  <si>
    <t>EUR J HEALTH ECON</t>
  </si>
  <si>
    <t>EUR J LAW ECON</t>
  </si>
  <si>
    <t>EUR J POLIT ECON</t>
  </si>
  <si>
    <t>EUR REV ECON HIST</t>
  </si>
  <si>
    <t>GER ECON REV</t>
  </si>
  <si>
    <t>GLOBAL ECON REV</t>
  </si>
  <si>
    <t>IKTISAT ISLET FINANS</t>
  </si>
  <si>
    <t>IND INNOV</t>
  </si>
  <si>
    <t>INT ENVIRON AGREEM-P</t>
  </si>
  <si>
    <t>INT FINANC</t>
  </si>
  <si>
    <t>INT J ECON THEORY</t>
  </si>
  <si>
    <t>INT J HEALTH CARE FI</t>
  </si>
  <si>
    <t>INT REV ECON FINANC</t>
  </si>
  <si>
    <t>J ASIA PAC ECON</t>
  </si>
  <si>
    <t>J AUST POLIT ECON</t>
  </si>
  <si>
    <t>J BEHAV FINANC</t>
  </si>
  <si>
    <t>J BUS ECON MANAG</t>
  </si>
  <si>
    <t>J CULT ECON</t>
  </si>
  <si>
    <t>J ECON INEQUAL</t>
  </si>
  <si>
    <t>J ECON INTERACT COOR</t>
  </si>
  <si>
    <t>J EMPIR FINANC</t>
  </si>
  <si>
    <t>J FINANC ECONOMET</t>
  </si>
  <si>
    <t>J I ECON</t>
  </si>
  <si>
    <t>J INT TRADE ECON DEV</t>
  </si>
  <si>
    <t>J KOREA TRADE</t>
  </si>
  <si>
    <t>J PENSION ECON FINAN</t>
  </si>
  <si>
    <t>J PUBLIC ECON THEORY</t>
  </si>
  <si>
    <t>J SPORT ECON</t>
  </si>
  <si>
    <t>MAR RESOUR ECON</t>
  </si>
  <si>
    <t>METROECONOMICA</t>
  </si>
  <si>
    <t>N AM J ECON FINANC</t>
  </si>
  <si>
    <t>PAC ECON BULL</t>
  </si>
  <si>
    <t>PANOECONOMICUS</t>
  </si>
  <si>
    <t>PRAGUE ECON PAP</t>
  </si>
  <si>
    <t>RECH ECON LOUVAIN</t>
  </si>
  <si>
    <t>REV CIENC SOC-VENEZ</t>
  </si>
  <si>
    <t>REV ECON DES</t>
  </si>
  <si>
    <t>REV ECON HOUSEHOLD</t>
  </si>
  <si>
    <t>REV FINANC</t>
  </si>
  <si>
    <t>REV HIST ECON</t>
  </si>
  <si>
    <t>REV INT ECON</t>
  </si>
  <si>
    <t>REV INT ORGAN</t>
  </si>
  <si>
    <t>REV NETW ECON</t>
  </si>
  <si>
    <t>REV RADICAL POL ECON</t>
  </si>
  <si>
    <t>ROM J ECON FORECAST</t>
  </si>
  <si>
    <t>SINGAP ECON REV</t>
  </si>
  <si>
    <t>SOCIO-ECON REV</t>
  </si>
  <si>
    <t>SPAT ECON ANAL</t>
  </si>
  <si>
    <t>TECHNOL ECON DEV ECO</t>
  </si>
  <si>
    <t>THEOR ECON</t>
  </si>
  <si>
    <t>WORLD TRADE REV</t>
  </si>
  <si>
    <t>Z WIRTSCHAFTSGEOGR</t>
  </si>
  <si>
    <t>ZB RAD EKON FAK RIJE</t>
  </si>
  <si>
    <t>REV EDUC RES</t>
  </si>
  <si>
    <t>ACAD MANAG LEARN EDU</t>
  </si>
  <si>
    <t>LEARN INSTR</t>
  </si>
  <si>
    <t>SCI STUD READ</t>
  </si>
  <si>
    <t>AM EDUC RES J</t>
  </si>
  <si>
    <t>J LEARN SCI</t>
  </si>
  <si>
    <t>INT J COMP-SUPP COLL</t>
  </si>
  <si>
    <t>COMPUT EDUC</t>
  </si>
  <si>
    <t>J RES SCI TEACH</t>
  </si>
  <si>
    <t>SOCIOL EDUC</t>
  </si>
  <si>
    <t>EARLY CHILD RES Q</t>
  </si>
  <si>
    <t>REV RES EDUC</t>
  </si>
  <si>
    <t>READ RES QUART</t>
  </si>
  <si>
    <t>HEALTH EDUC RES</t>
  </si>
  <si>
    <t>LANG LEARN TECHNOL</t>
  </si>
  <si>
    <t>J EDUC BEHAV STAT</t>
  </si>
  <si>
    <t>SCI EDUC</t>
  </si>
  <si>
    <t>J AM COLL HEALTH</t>
  </si>
  <si>
    <t>J TEACH EDUC</t>
  </si>
  <si>
    <t>AIDS EDUC PREV</t>
  </si>
  <si>
    <t>REV HIGH EDUC</t>
  </si>
  <si>
    <t>ADV HEALTH SCI EDUC</t>
  </si>
  <si>
    <t>J ENG EDUC</t>
  </si>
  <si>
    <t>INSTR SCI</t>
  </si>
  <si>
    <t>READ WRIT</t>
  </si>
  <si>
    <t>SECOND LANG RES</t>
  </si>
  <si>
    <t>J SCHOOL HEALTH</t>
  </si>
  <si>
    <t>BRIT J EDUC TECHNOL</t>
  </si>
  <si>
    <t>LANG LEARN</t>
  </si>
  <si>
    <t>RES HIGH EDUC</t>
  </si>
  <si>
    <t>EDUC EVAL POLICY AN</t>
  </si>
  <si>
    <t>J HIGH EDUC</t>
  </si>
  <si>
    <t>J COMPUT ASSIST LEAR</t>
  </si>
  <si>
    <t>STUD HIGH EDUC</t>
  </si>
  <si>
    <t>INT J SCI EDUC</t>
  </si>
  <si>
    <t>RES SCI EDUC</t>
  </si>
  <si>
    <t>TEACH TEACH EDUC</t>
  </si>
  <si>
    <t>ETR&amp;D-EDUC TECH RES</t>
  </si>
  <si>
    <t>J EXP EDUC</t>
  </si>
  <si>
    <t>BRIT EDUC RES J</t>
  </si>
  <si>
    <t>ELEM SCHOOL J</t>
  </si>
  <si>
    <t>VOCAT LEARN</t>
  </si>
  <si>
    <t>J RES READ</t>
  </si>
  <si>
    <t>J EDUC RES</t>
  </si>
  <si>
    <t>J GEOGR HIGHER EDUC</t>
  </si>
  <si>
    <t>J TEACH PHYS EDUC</t>
  </si>
  <si>
    <t>EDUC ADMIN QUART</t>
  </si>
  <si>
    <t>TESOL QUART</t>
  </si>
  <si>
    <t>PHYS REV SPEC TOP-PH</t>
  </si>
  <si>
    <t>HIGH EDUC</t>
  </si>
  <si>
    <t>J EDUC POLICY</t>
  </si>
  <si>
    <t>EDUC TECHNOL SOC</t>
  </si>
  <si>
    <t>TEACH COLL REC</t>
  </si>
  <si>
    <t>J COLL STUDENT DEV</t>
  </si>
  <si>
    <t>BRIT J SOCIOL EDUC</t>
  </si>
  <si>
    <t>BRIT J EDUC STUD</t>
  </si>
  <si>
    <t>AM J EDUC</t>
  </si>
  <si>
    <t>SCH EFF SCH IMPROV</t>
  </si>
  <si>
    <t>J SOC WORK EDUC</t>
  </si>
  <si>
    <t>SPORT EDUC SOC</t>
  </si>
  <si>
    <t>J LIT RES</t>
  </si>
  <si>
    <t>ACAD PSYCHIATR</t>
  </si>
  <si>
    <t>COMP EDUC REV</t>
  </si>
  <si>
    <t>INNOV EDUC TEACH INT</t>
  </si>
  <si>
    <t>URBAN EDUC</t>
  </si>
  <si>
    <t>MINERVA</t>
  </si>
  <si>
    <t>EDUC REV</t>
  </si>
  <si>
    <t>J CURRICULUM STUD</t>
  </si>
  <si>
    <t>INT J EDUC DEV</t>
  </si>
  <si>
    <t>TEACH HIGH EDUC</t>
  </si>
  <si>
    <t>IEEE T LEARN TECHNOL</t>
  </si>
  <si>
    <t>EDUC RES-UK</t>
  </si>
  <si>
    <t>OXFORD REV EDUC</t>
  </si>
  <si>
    <t>LANG TEACH RES</t>
  </si>
  <si>
    <t>GENDER EDUC</t>
  </si>
  <si>
    <t>READ TEACH</t>
  </si>
  <si>
    <t>J DIVERS HIGH EDUC</t>
  </si>
  <si>
    <t>COMP EDUC</t>
  </si>
  <si>
    <t>APPL MEAS EDUC</t>
  </si>
  <si>
    <t>Z ERZIEHWISS</t>
  </si>
  <si>
    <t>RES TEACH ENGL</t>
  </si>
  <si>
    <t>EUR PHYS EDUC REV</t>
  </si>
  <si>
    <t>J ADOLESC ADULT LIT</t>
  </si>
  <si>
    <t>J MORAL EDUC</t>
  </si>
  <si>
    <t>THEOR PRACT</t>
  </si>
  <si>
    <t>EDUC ASSESS EVAL ACC</t>
  </si>
  <si>
    <t>QUEST</t>
  </si>
  <si>
    <t>EDUC POLICY</t>
  </si>
  <si>
    <t>FOREIGN LANG ANN</t>
  </si>
  <si>
    <t>EDUC STUD-UK</t>
  </si>
  <si>
    <t>ADULT EDUC QUART</t>
  </si>
  <si>
    <t>CURRICULUM INQ</t>
  </si>
  <si>
    <t>J PHILOS EDUC</t>
  </si>
  <si>
    <t>EDUC GERONTOL</t>
  </si>
  <si>
    <t>TEACH PSYCHOL</t>
  </si>
  <si>
    <t>EDUC URBAN SOC</t>
  </si>
  <si>
    <t>AUST EDUC RES</t>
  </si>
  <si>
    <t>S AFR J EDUC</t>
  </si>
  <si>
    <t>AUST J EDUC</t>
  </si>
  <si>
    <t>ASIA PAC EDUC REV</t>
  </si>
  <si>
    <t>PAEDAGOG HIST</t>
  </si>
  <si>
    <t>Z PADAGOGIK</t>
  </si>
  <si>
    <t>REV ESP PEDAGOG</t>
  </si>
  <si>
    <t>INT J ART DES EDUC</t>
  </si>
  <si>
    <t>J LEGAL EDUC</t>
  </si>
  <si>
    <t>Z SOZIOL ERZIEH SOZI</t>
  </si>
  <si>
    <t>EDUC LEADERSHIP</t>
  </si>
  <si>
    <t>PHI DELTA KAPPAN</t>
  </si>
  <si>
    <t>ODGOJNE ZNAN</t>
  </si>
  <si>
    <t>RUSS EDUC SOC</t>
  </si>
  <si>
    <t>ASIA PAC J EDUC</t>
  </si>
  <si>
    <t>ASIA-PAC EDUC RES</t>
  </si>
  <si>
    <t>ASIA-PAC J TEACH EDU</t>
  </si>
  <si>
    <t>ASSESS EVAL HIGH EDU</t>
  </si>
  <si>
    <t>AUST J ADULT LEARN</t>
  </si>
  <si>
    <t>AUST J EARLY CHILD</t>
  </si>
  <si>
    <t>AUST J GUID COUNS</t>
  </si>
  <si>
    <t>AUSTRALAS J EDUC TEC</t>
  </si>
  <si>
    <t>BMC MED EDUC</t>
  </si>
  <si>
    <t>BRIT J MUSIC EDUC</t>
  </si>
  <si>
    <t>BRIT J RELIG EDUC</t>
  </si>
  <si>
    <t>CADMO</t>
  </si>
  <si>
    <t>CHEM EDUC RES PRACT</t>
  </si>
  <si>
    <t>COMPUT ASSIST LANG L</t>
  </si>
  <si>
    <t>CULT EDUC</t>
  </si>
  <si>
    <t>CURRIC MATTERS</t>
  </si>
  <si>
    <t>DISCOURSE-ABINGDON</t>
  </si>
  <si>
    <t>DISTANCE EDUC</t>
  </si>
  <si>
    <t>EARLY EDUC DEV</t>
  </si>
  <si>
    <t>EDUC CHANGE</t>
  </si>
  <si>
    <t>EDUC MANAG ADM LEAD</t>
  </si>
  <si>
    <t>EDUC PHILOS THEORY</t>
  </si>
  <si>
    <t>EDUC RES REV-NETH</t>
  </si>
  <si>
    <t>EDUC RESEARCHER</t>
  </si>
  <si>
    <t>EDUC STUD MATH</t>
  </si>
  <si>
    <t>EDUC XX1</t>
  </si>
  <si>
    <t>EGIT ARAST</t>
  </si>
  <si>
    <t>EGIT BILIM</t>
  </si>
  <si>
    <t>ELT J</t>
  </si>
  <si>
    <t>ENGL AUST</t>
  </si>
  <si>
    <t>ENGL EDUC-UK</t>
  </si>
  <si>
    <t>ENGL TEACH-PRACT CRI</t>
  </si>
  <si>
    <t>ENSEN CIENC</t>
  </si>
  <si>
    <t>ENVIRON EDUC RES</t>
  </si>
  <si>
    <t>ESE-ESTUD SOBRE EDUC</t>
  </si>
  <si>
    <t>EUR EARLY CHILD EDUC</t>
  </si>
  <si>
    <t>EUR J EDUC</t>
  </si>
  <si>
    <t>EUR J TEACH EDUC</t>
  </si>
  <si>
    <t>HACET U EGITIM FAK</t>
  </si>
  <si>
    <t>HEALTH EDUC J</t>
  </si>
  <si>
    <t>HIGH EDUC RES DEV</t>
  </si>
  <si>
    <t>HIST EDUC</t>
  </si>
  <si>
    <t>INT J BILING EDUC BI</t>
  </si>
  <si>
    <t>INT J EDUC VOCAT GUI</t>
  </si>
  <si>
    <t>INT J INCLUSIVE EDUC</t>
  </si>
  <si>
    <t>INT J SCI MATH EDUC</t>
  </si>
  <si>
    <t>INT REV RES OPEN DIS</t>
  </si>
  <si>
    <t>INTERNET HIGH EDUC</t>
  </si>
  <si>
    <t>J BALT SCI EDUC</t>
  </si>
  <si>
    <t>J BELIEFS VALUES</t>
  </si>
  <si>
    <t>J EDUC COMPUT RES</t>
  </si>
  <si>
    <t>J ENVIRON EDUC</t>
  </si>
  <si>
    <t>J HOSP LEIS SPORT TO</t>
  </si>
  <si>
    <t>J LANG IDENTITY EDUC</t>
  </si>
  <si>
    <t>J SCI EDUC TECHNOL</t>
  </si>
  <si>
    <t>J STUD INT EDUC</t>
  </si>
  <si>
    <t>KEDI J EDUC POLICY</t>
  </si>
  <si>
    <t>KURAM UYGUL EGIT BIL</t>
  </si>
  <si>
    <t>LANG CULT CURRIC</t>
  </si>
  <si>
    <t>LANG EDUC-UK</t>
  </si>
  <si>
    <t>LANG POLICY-NETH</t>
  </si>
  <si>
    <t>LANG TEACHING</t>
  </si>
  <si>
    <t>LEARN MEDIA TECHNOL</t>
  </si>
  <si>
    <t>LITERACY</t>
  </si>
  <si>
    <t>MATH THINK LEARN</t>
  </si>
  <si>
    <t>METACOGN LEARN</t>
  </si>
  <si>
    <t>MIND BRAIN EDUC</t>
  </si>
  <si>
    <t>MIND CULT ACT</t>
  </si>
  <si>
    <t>MOVIMENTO-PORTO ALEG</t>
  </si>
  <si>
    <t>MUSIC EDUC RES</t>
  </si>
  <si>
    <t>NEW EDUC REV</t>
  </si>
  <si>
    <t>PEDAGOG STUD</t>
  </si>
  <si>
    <t>PORTA LINGUARUM</t>
  </si>
  <si>
    <t>RACE ETHNIC EDUC-UK</t>
  </si>
  <si>
    <t>RECALL</t>
  </si>
  <si>
    <t>RES PAP EDUC</t>
  </si>
  <si>
    <t>REV EDUC</t>
  </si>
  <si>
    <t>REV LAT AM INV MAT E</t>
  </si>
  <si>
    <t>RIDE-J APPL THEATRE</t>
  </si>
  <si>
    <t>SCAND J EDUC RES</t>
  </si>
  <si>
    <t>SCI EDUC-NETHERLANDS</t>
  </si>
  <si>
    <t>STUD CONTIN EDUC</t>
  </si>
  <si>
    <t>STUD PHILOS EDUC</t>
  </si>
  <si>
    <t>STUD SCI EDUC</t>
  </si>
  <si>
    <t>SYSTEM</t>
  </si>
  <si>
    <t>TEACH TEACH</t>
  </si>
  <si>
    <t>TECHNOL PEDAGOG EDUC</t>
  </si>
  <si>
    <t>THINK SKILLS CREAT</t>
  </si>
  <si>
    <t>J FLUENCY DISORD</t>
  </si>
  <si>
    <t>RES DEV DISABIL</t>
  </si>
  <si>
    <t>RES AUTISM SPECT DIS</t>
  </si>
  <si>
    <t>EXCEPT CHILDREN</t>
  </si>
  <si>
    <t>J EMOT BEHAV DISORD</t>
  </si>
  <si>
    <t>J POSIT BEHAV INTERV</t>
  </si>
  <si>
    <t>AJIDD-AM J INTELLECT</t>
  </si>
  <si>
    <t>DYSLEXIA</t>
  </si>
  <si>
    <t>J EARLY INTERVENTION</t>
  </si>
  <si>
    <t>INFANT YOUNG CHILD</t>
  </si>
  <si>
    <t>GIFTED CHILD QUART</t>
  </si>
  <si>
    <t>CHILD LANG TEACH THE</t>
  </si>
  <si>
    <t>FOCUS AUTISM DEV DIS</t>
  </si>
  <si>
    <t>FUTURE CHILD</t>
  </si>
  <si>
    <t>TRAUMA VIOLENCE ABUS</t>
  </si>
  <si>
    <t>PERSPECT SEX REPRO H</t>
  </si>
  <si>
    <t>CHILD ABUSE NEGLECT</t>
  </si>
  <si>
    <t>CHILD MALTREATMENT</t>
  </si>
  <si>
    <t>J FAM PSYCHOL</t>
  </si>
  <si>
    <t>J RES ADOLESCENCE</t>
  </si>
  <si>
    <t>J MARRIAGE FAM</t>
  </si>
  <si>
    <t>J EARLY ADOLESCENCE</t>
  </si>
  <si>
    <t>J INTERPERS VIOLENCE</t>
  </si>
  <si>
    <t>J SEX MARITAL THER</t>
  </si>
  <si>
    <t>FAM PROCESS</t>
  </si>
  <si>
    <t>CULT HEALTH SEX</t>
  </si>
  <si>
    <t>J FAM ISSUES</t>
  </si>
  <si>
    <t>CHILD YOUTH SERV REV</t>
  </si>
  <si>
    <t>J FAM VIOLENCE</t>
  </si>
  <si>
    <t>PARENT-SCI PRACT</t>
  </si>
  <si>
    <t>FAM RELAT</t>
  </si>
  <si>
    <t>J MARITAL FAM THER</t>
  </si>
  <si>
    <t>J FAM NURS</t>
  </si>
  <si>
    <t>FAM COMMUNITY HEALTH</t>
  </si>
  <si>
    <t>J FAM PLAN REPROD H</t>
  </si>
  <si>
    <t>J FAM THER</t>
  </si>
  <si>
    <t>CHILD FAM BEHAV THER</t>
  </si>
  <si>
    <t>FAM SOC</t>
  </si>
  <si>
    <t>AM J FAM THER</t>
  </si>
  <si>
    <t>J COMP FAM STUD</t>
  </si>
  <si>
    <t>FAM LAW QUART</t>
  </si>
  <si>
    <t>AUST NZ J FAM THER</t>
  </si>
  <si>
    <t>CHILD ABUSE REV</t>
  </si>
  <si>
    <t>CHILD FAM SOC WORK</t>
  </si>
  <si>
    <t>FAM SYST HEALTH</t>
  </si>
  <si>
    <t>HIST FAM</t>
  </si>
  <si>
    <t>J CHILD FAM STUD</t>
  </si>
  <si>
    <t>J CHILD SEX ABUS</t>
  </si>
  <si>
    <t>Z FAMILIENFORSCH</t>
  </si>
  <si>
    <t># of journals = 38</t>
    <phoneticPr fontId="2" type="noConversion"/>
  </si>
  <si>
    <t>J GERONTOL A-BIOL</t>
  </si>
  <si>
    <t>J AM GERIATR SOC</t>
  </si>
  <si>
    <t>AM J GERIAT PSYCHIAT</t>
  </si>
  <si>
    <t>PSYCHOL AGING</t>
  </si>
  <si>
    <t>J GERONTOL B-PSYCHOL</t>
  </si>
  <si>
    <t>GERONTOLOGIST</t>
  </si>
  <si>
    <t>INT J GERIATR PSYCH</t>
  </si>
  <si>
    <t>INT PSYCHOGERIATR</t>
  </si>
  <si>
    <t>J AGING PHYS ACTIV</t>
  </si>
  <si>
    <t>J AGING HEALTH</t>
  </si>
  <si>
    <t>AGING MENT HEALTH</t>
  </si>
  <si>
    <t>RES AGING</t>
  </si>
  <si>
    <t>AGEING SOC</t>
  </si>
  <si>
    <t>J AGING STUD</t>
  </si>
  <si>
    <t>J APPL GERONTOL</t>
  </si>
  <si>
    <t>INT J AGING HUM DEV</t>
  </si>
  <si>
    <t>J GERONTOL NURS</t>
  </si>
  <si>
    <t>CAN J AGING</t>
  </si>
  <si>
    <t>GERIATR NURS</t>
  </si>
  <si>
    <t>J WOMEN AGING</t>
  </si>
  <si>
    <t>AUSTRALAS J AGEING</t>
  </si>
  <si>
    <t>Z GERONTOL GERIATR</t>
  </si>
  <si>
    <t>TOP GERIATR REHABIL</t>
  </si>
  <si>
    <t>GENERATIONS</t>
  </si>
  <si>
    <t>CLIN GERONTOLOGIST</t>
  </si>
  <si>
    <t>EUR J AGEING</t>
  </si>
  <si>
    <t>GERIATR GERONTOL INT</t>
  </si>
  <si>
    <t>J AGING SOC POLICY</t>
  </si>
  <si>
    <t>TURK J GERIATR</t>
  </si>
  <si>
    <t>MILBANK Q</t>
  </si>
  <si>
    <t>MED CARE</t>
  </si>
  <si>
    <t>HEALTH AFFAIR</t>
  </si>
  <si>
    <t>MED CARE RES REV</t>
  </si>
  <si>
    <t>IMPLEMENT SCI</t>
  </si>
  <si>
    <t>HEALTH QUAL LIFE OUT</t>
  </si>
  <si>
    <t>PSYCHIAT SERV</t>
  </si>
  <si>
    <t>HEALTH POLICY PLANN</t>
  </si>
  <si>
    <t>HEALTH EXPECT</t>
  </si>
  <si>
    <t>HEALTH SERV RES</t>
  </si>
  <si>
    <t>AM J MANAG CARE</t>
  </si>
  <si>
    <t>HEALTH PROMOT INT</t>
  </si>
  <si>
    <t>INT J QUAL HEALTH C</t>
  </si>
  <si>
    <t>PSYCHOL PUBLIC POL L</t>
  </si>
  <si>
    <t>QUAL HEALTH RES</t>
  </si>
  <si>
    <t>ADM POLICY MENT HLTH</t>
  </si>
  <si>
    <t>EVAL HEALTH PROF</t>
  </si>
  <si>
    <t>AIDS CARE</t>
  </si>
  <si>
    <t>HEALTH CARE MANAGE R</t>
  </si>
  <si>
    <t>J MENT HEALTH POLICY</t>
  </si>
  <si>
    <t>J PUBLIC HEALTH POL</t>
  </si>
  <si>
    <t>HEALTH POLICY</t>
  </si>
  <si>
    <t>J RURAL HEALTH</t>
  </si>
  <si>
    <t>J COMMUN HEALTH</t>
  </si>
  <si>
    <t>J BEHAV HEALTH SER R</t>
  </si>
  <si>
    <t>HEALTH ECON POLICY L</t>
  </si>
  <si>
    <t>COMMUNITY MENT HLT J</t>
  </si>
  <si>
    <t>J HEALTH CARE POOR U</t>
  </si>
  <si>
    <t>INT J HEALTH SERV</t>
  </si>
  <si>
    <t>J PALLIAT CARE</t>
  </si>
  <si>
    <t>J HEALTH POLIT POLIC</t>
  </si>
  <si>
    <t>INT J HEALTH PLAN M</t>
  </si>
  <si>
    <t>DISABIL HEALTH J</t>
  </si>
  <si>
    <t>HEALTH CARE ANAL</t>
  </si>
  <si>
    <t>INQUIRY-J HEALTH CAR</t>
  </si>
  <si>
    <t>J HEALTHC MANAG</t>
  </si>
  <si>
    <t>PATIENT</t>
  </si>
  <si>
    <t>CAMB Q HEALTHC ETHIC</t>
  </si>
  <si>
    <t>SCI SOC SANTE</t>
  </si>
  <si>
    <t>ASIAN J WTO INT HEAL</t>
  </si>
  <si>
    <t>AUST J PRIM HEALTH</t>
  </si>
  <si>
    <t>BMC INT HEALTH HUM R</t>
  </si>
  <si>
    <t>BMJ QUAL SAF</t>
  </si>
  <si>
    <t>HEALTH CARE MANAG SC</t>
  </si>
  <si>
    <t>HEALTH INF MANAG J</t>
  </si>
  <si>
    <t>HEALTH SOCIOL REV</t>
  </si>
  <si>
    <t>HUM RESOUR HEALTH</t>
  </si>
  <si>
    <t>J HEALTH SERV RES PO</t>
  </si>
  <si>
    <t>J INTERPROF CARE</t>
  </si>
  <si>
    <t>J PEDIATR HEALTH CAR</t>
  </si>
  <si>
    <t>J POLICY PRACT INTEL</t>
  </si>
  <si>
    <t>SAHARA J-J SOC ASP H</t>
  </si>
  <si>
    <t># of journals = 162</t>
    <phoneticPr fontId="2" type="noConversion"/>
  </si>
  <si>
    <t>J MEM LANG</t>
  </si>
  <si>
    <t>BRAIN LANG</t>
  </si>
  <si>
    <t>LANGUAGE</t>
  </si>
  <si>
    <t>J SPEECH LANG HEAR R</t>
  </si>
  <si>
    <t>APPL LINGUIST</t>
  </si>
  <si>
    <t>APPL PSYCHOLINGUIST</t>
  </si>
  <si>
    <t>AM J SPEECH-LANG PAT</t>
  </si>
  <si>
    <t>LANG COGNITIVE PROC</t>
  </si>
  <si>
    <t>STUD SECOND LANG ACQ</t>
  </si>
  <si>
    <t>BILING-LANG COGN</t>
  </si>
  <si>
    <t>J COMMUN DISORD</t>
  </si>
  <si>
    <t>J NEUROLINGUIST</t>
  </si>
  <si>
    <t>J PHONETICS</t>
  </si>
  <si>
    <t>MOD LANG J</t>
  </si>
  <si>
    <t>INT J LANG COMM DIS</t>
  </si>
  <si>
    <t>J CHILD LANG</t>
  </si>
  <si>
    <t>LINGUIST INQ</t>
  </si>
  <si>
    <t>J SECOND LANG WRIT</t>
  </si>
  <si>
    <t>COMPUT LINGUIST</t>
  </si>
  <si>
    <t>MIND LANG</t>
  </si>
  <si>
    <t>COGN LINGUIST</t>
  </si>
  <si>
    <t>J SOCIOLING</t>
  </si>
  <si>
    <t>LANG SOC</t>
  </si>
  <si>
    <t>LANG SPEECH HEAR SER</t>
  </si>
  <si>
    <t>PHONETICA</t>
  </si>
  <si>
    <t>ENGL SPECIF PURP</t>
  </si>
  <si>
    <t>METAPHOR SYMBOL</t>
  </si>
  <si>
    <t>J LINGUIST</t>
  </si>
  <si>
    <t>LANG SPEECH</t>
  </si>
  <si>
    <t>LINGUIST REV</t>
  </si>
  <si>
    <t>LINGUIST PHILOS</t>
  </si>
  <si>
    <t>J PRAGMATICS</t>
  </si>
  <si>
    <t>NAT LANG LINGUIST TH</t>
  </si>
  <si>
    <t>CLIN LINGUIST PHONET</t>
  </si>
  <si>
    <t>ENGL LANG LINGUIST</t>
  </si>
  <si>
    <t>J PSYCHOLINGUIST RES</t>
  </si>
  <si>
    <t>THEOR LINGUIST</t>
  </si>
  <si>
    <t>INT J SPEECH LANG LA</t>
  </si>
  <si>
    <t>LINGUA</t>
  </si>
  <si>
    <t>FOLIA LINGUIST</t>
  </si>
  <si>
    <t>INT J LEXICOGR</t>
  </si>
  <si>
    <t>CAN MOD LANG REV</t>
  </si>
  <si>
    <t>LINGUISTICS</t>
  </si>
  <si>
    <t>LANG SCI</t>
  </si>
  <si>
    <t>AM SPEECH</t>
  </si>
  <si>
    <t>STUD LANG</t>
  </si>
  <si>
    <t>J EAST ASIAN LINGUIS</t>
  </si>
  <si>
    <t>J HIST PRAGMAT</t>
  </si>
  <si>
    <t>PROBUS</t>
  </si>
  <si>
    <t>INTERPRET TRANSL TRA</t>
  </si>
  <si>
    <t>J PIDGIN CREOLE LANG</t>
  </si>
  <si>
    <t>SYNTAX SEMANTICS</t>
  </si>
  <si>
    <t>TRANSL STUD</t>
  </si>
  <si>
    <t>FOLIA LINGUIST HIST</t>
  </si>
  <si>
    <t>J CHINESE LINGUIST</t>
  </si>
  <si>
    <t>Z DIALEKTOL LINGUIST</t>
  </si>
  <si>
    <t>REV SIGNOS</t>
  </si>
  <si>
    <t>ESTUD FILOL-VALDIVIA</t>
  </si>
  <si>
    <t>HISPANIA-J DEV INTER</t>
  </si>
  <si>
    <t>CALIDOSCOPIO</t>
  </si>
  <si>
    <t>INDOGER FORSCH</t>
  </si>
  <si>
    <t>ACROSS LANG CULT</t>
  </si>
  <si>
    <t>ACTA LINGUIST HUNGAR</t>
  </si>
  <si>
    <t>AFR LINGUIST</t>
  </si>
  <si>
    <t>ANNU REV APPL LINGUI</t>
  </si>
  <si>
    <t>ATLANTIS-SPAIN</t>
  </si>
  <si>
    <t>AUST J LINGUIST</t>
  </si>
  <si>
    <t>CIRC LINGUIST APL CO</t>
  </si>
  <si>
    <t>CORPUS LINGUIST LING</t>
  </si>
  <si>
    <t>DIACHRONICA</t>
  </si>
  <si>
    <t>DIALECTOL GEOLINGUIS</t>
  </si>
  <si>
    <t>ENGL WORLD-WIDE</t>
  </si>
  <si>
    <t>EUR J ENGL STUD</t>
  </si>
  <si>
    <t>FUNCT LANG</t>
  </si>
  <si>
    <t>GESTURE</t>
  </si>
  <si>
    <t>IBERICA</t>
  </si>
  <si>
    <t>INT J AM LINGUIST</t>
  </si>
  <si>
    <t>INT J BILINGUAL</t>
  </si>
  <si>
    <t>INT J CORPUS LINGUIS</t>
  </si>
  <si>
    <t>INTERCULT PRAGMAT</t>
  </si>
  <si>
    <t>INTERPRETING</t>
  </si>
  <si>
    <t>J AFR LANG LINGUIST</t>
  </si>
  <si>
    <t>J COMP GER LINGUIST</t>
  </si>
  <si>
    <t>J ENGL LINGUIST</t>
  </si>
  <si>
    <t>J FR LANG STUD</t>
  </si>
  <si>
    <t>J GER LINGUIST</t>
  </si>
  <si>
    <t>J INT PHON ASSOC</t>
  </si>
  <si>
    <t>J LANG POLIT</t>
  </si>
  <si>
    <t>J MULTILING MULTICUL</t>
  </si>
  <si>
    <t>J POLITENESS RES-LAN</t>
  </si>
  <si>
    <t>J QUANT LINGUIST</t>
  </si>
  <si>
    <t>J SEMANT</t>
  </si>
  <si>
    <t>LANG ACQUIS</t>
  </si>
  <si>
    <t>LANG ASSESS Q</t>
  </si>
  <si>
    <t>LANG AWARE</t>
  </si>
  <si>
    <t>LANG INTERCULT COMM</t>
  </si>
  <si>
    <t>LANG LINGUIST-TAIWAN</t>
  </si>
  <si>
    <t>LANG MATTERS</t>
  </si>
  <si>
    <t>LANG PROBL LANG PLAN</t>
  </si>
  <si>
    <t>LANG TEST</t>
  </si>
  <si>
    <t>LANG VAR CHANGE</t>
  </si>
  <si>
    <t>LINGUIST PRAG</t>
  </si>
  <si>
    <t>LIT LINGUIST COMPUT</t>
  </si>
  <si>
    <t>MULTILINGUA</t>
  </si>
  <si>
    <t>NAMES</t>
  </si>
  <si>
    <t>NAT LANG ENG</t>
  </si>
  <si>
    <t>NAT LANG SEMANT</t>
  </si>
  <si>
    <t>NORD J LINGUIST</t>
  </si>
  <si>
    <t>ONOMAZEIN</t>
  </si>
  <si>
    <t>PHONOLOGY</t>
  </si>
  <si>
    <t>POZ STUD CONTEMP LIN</t>
  </si>
  <si>
    <t>PRAGMAT COGN</t>
  </si>
  <si>
    <t>PRAGMATICS</t>
  </si>
  <si>
    <t>REV FR LING APPL</t>
  </si>
  <si>
    <t>REV ROUM LINGUIST</t>
  </si>
  <si>
    <t>RILCE-REV FILOL HISP</t>
  </si>
  <si>
    <t>RLA-REV LINGUIST TEO</t>
  </si>
  <si>
    <t>SLOVO SLOVESNOST</t>
  </si>
  <si>
    <t>SO AFR LINGUIST APPL</t>
  </si>
  <si>
    <t>SPAN CONTEXT</t>
  </si>
  <si>
    <t>SYNTAX-UK</t>
  </si>
  <si>
    <t>TARGET-NETH</t>
  </si>
  <si>
    <t>TERMINOLOGY</t>
  </si>
  <si>
    <t>TRANSL INTERPRET STU</t>
  </si>
  <si>
    <t>VIAL-VIGO INT J APPL</t>
  </si>
  <si>
    <t>WORLD ENGLISH</t>
  </si>
  <si>
    <t>Z SPRACHWISS</t>
  </si>
  <si>
    <t>ACAD MANAGE REV</t>
  </si>
  <si>
    <t>ACAD MANAGE J</t>
  </si>
  <si>
    <t>MIS QUART</t>
  </si>
  <si>
    <t>ACAD MANAG ANN</t>
  </si>
  <si>
    <t>J APPL PSYCHOL</t>
  </si>
  <si>
    <t>J MANAGE</t>
  </si>
  <si>
    <t>ADMIN SCI QUART</t>
  </si>
  <si>
    <t>STRATEGIC MANAGE J</t>
  </si>
  <si>
    <t>PERS PSYCHOL</t>
  </si>
  <si>
    <t>J OPER MANAG</t>
  </si>
  <si>
    <t>ORGAN SCI</t>
  </si>
  <si>
    <t>ORGAN RES METHODS</t>
  </si>
  <si>
    <t>J MANAGE STUD</t>
  </si>
  <si>
    <t>J INT BUS STUD</t>
  </si>
  <si>
    <t>INT J MANAG REV</t>
  </si>
  <si>
    <t>RES ORGAN BEHAV</t>
  </si>
  <si>
    <t>J ORGAN BEHAV</t>
  </si>
  <si>
    <t>LEADERSHIP QUART</t>
  </si>
  <si>
    <t>INFORM SYST RES</t>
  </si>
  <si>
    <t>RES POLICY</t>
  </si>
  <si>
    <t>ORGAN BEHAV HUM DEC</t>
  </si>
  <si>
    <t>INFORM MANAGE-AMSTER</t>
  </si>
  <si>
    <t>TOURISM MANAGE</t>
  </si>
  <si>
    <t>J PROD INNOVAT MANAG</t>
  </si>
  <si>
    <t>OMEGA-INT J MANAGE S</t>
  </si>
  <si>
    <t>ORGAN STUD</t>
  </si>
  <si>
    <t>MANAGE SCI</t>
  </si>
  <si>
    <t>R&amp;D MANAGE</t>
  </si>
  <si>
    <t>DECISION SCI</t>
  </si>
  <si>
    <t>J INF TECHNOL</t>
  </si>
  <si>
    <t>J MANAGE INFORM SYST</t>
  </si>
  <si>
    <t>GROUP ORGAN MANAGE</t>
  </si>
  <si>
    <t>STRATEG ENTREP J</t>
  </si>
  <si>
    <t>EUR J WORK ORGAN PSY</t>
  </si>
  <si>
    <t>TECHNOVATION</t>
  </si>
  <si>
    <t>ACAD MANAGE PERSPECT</t>
  </si>
  <si>
    <t>IND MARKET MANAG</t>
  </si>
  <si>
    <t>BRIT J MANAGE</t>
  </si>
  <si>
    <t>CALIF MANAGE REV</t>
  </si>
  <si>
    <t>SUPPLY CHAIN MANAG</t>
  </si>
  <si>
    <t>HUM RELAT</t>
  </si>
  <si>
    <t>LONG RANGE PLANN</t>
  </si>
  <si>
    <t>M&amp;SOM-MANUF SERV OP</t>
  </si>
  <si>
    <t>J OCCUP ORGAN PSYCH</t>
  </si>
  <si>
    <t>OPER RES</t>
  </si>
  <si>
    <t>HARVARD BUS REV</t>
  </si>
  <si>
    <t>J SMALL BUS MANAGE</t>
  </si>
  <si>
    <t>HUM RESOUR MANAGE-US</t>
  </si>
  <si>
    <t>INT SMALL BUS J</t>
  </si>
  <si>
    <t>ORGANIZATION</t>
  </si>
  <si>
    <t>SERV IND J</t>
  </si>
  <si>
    <t>INT J OPER PROD MAN</t>
  </si>
  <si>
    <t>MANAGE LEARN</t>
  </si>
  <si>
    <t>J ENG TECHNOL MANAGE</t>
  </si>
  <si>
    <t>INT J SHIP TRANS LOG</t>
  </si>
  <si>
    <t>IEEE T ENG MANAGE</t>
  </si>
  <si>
    <t>MIT SLOAN MANAGE REV</t>
  </si>
  <si>
    <t>INT J HUM RESOUR MAN</t>
  </si>
  <si>
    <t>SMALL GR RES</t>
  </si>
  <si>
    <t>GENDER WORK ORGAN</t>
  </si>
  <si>
    <t>CORP GOV-OXFORD</t>
  </si>
  <si>
    <t>TECHNOL ANAL STRATEG</t>
  </si>
  <si>
    <t>INT J SELECT ASSESS</t>
  </si>
  <si>
    <t>J MANAGE INQUIRY</t>
  </si>
  <si>
    <t>J OPER RES SOC</t>
  </si>
  <si>
    <t>PERS REV</t>
  </si>
  <si>
    <t>J SPORT MANAGE</t>
  </si>
  <si>
    <t>LEADERSHIP-LONDON</t>
  </si>
  <si>
    <t>PUBLIC MANAG REV</t>
  </si>
  <si>
    <t>NEW TECH WORK EMPLOY</t>
  </si>
  <si>
    <t>SYST DYNAM REV</t>
  </si>
  <si>
    <t>J SERV MANAGE</t>
  </si>
  <si>
    <t>GROUP DECIS NEGOT</t>
  </si>
  <si>
    <t>ORGAN DYN</t>
  </si>
  <si>
    <t>RES TECHNOL MANAGE</t>
  </si>
  <si>
    <t>INTERFACES</t>
  </si>
  <si>
    <t>SERV BUS</t>
  </si>
  <si>
    <t>J FORECASTING</t>
  </si>
  <si>
    <t>J ORGAN BEHAV MANAGE</t>
  </si>
  <si>
    <t>J ORGAN CHANGE MANAG</t>
  </si>
  <si>
    <t>CORNELL HOSP Q</t>
  </si>
  <si>
    <t>TOTAL QUAL MANAG BUS</t>
  </si>
  <si>
    <t>INT J MANPOWER</t>
  </si>
  <si>
    <t>CAN J ADM SCI</t>
  </si>
  <si>
    <t>INT J TECHNOL MANAGE</t>
  </si>
  <si>
    <t>SYST RES BEHAV SCI</t>
  </si>
  <si>
    <t>CHIN MANAG STUD</t>
  </si>
  <si>
    <t>SYST PRACT ACT RES</t>
  </si>
  <si>
    <t>ADV STRATEG MANAGE</t>
  </si>
  <si>
    <t>NEGOTIATION J</t>
  </si>
  <si>
    <t>BETRIEB FORSCH PRAX</t>
  </si>
  <si>
    <t>Z PERSONALFORSCH</t>
  </si>
  <si>
    <t>ACAD-REV LATINOAM AD</t>
  </si>
  <si>
    <t>ACTION RES-LONDON</t>
  </si>
  <si>
    <t>ASIA PAC BUS REV</t>
  </si>
  <si>
    <t>ASIA PAC J HUM RESOU</t>
  </si>
  <si>
    <t>ASIA PAC J MANAG</t>
  </si>
  <si>
    <t>ASIAN BUS MANAG</t>
  </si>
  <si>
    <t>AUST J MANAGE</t>
  </si>
  <si>
    <t>BALT J MANAG</t>
  </si>
  <si>
    <t>BUS STRATEG ENVIRON</t>
  </si>
  <si>
    <t>CAREER DEV INT</t>
  </si>
  <si>
    <t>CORP SOC RESP ENV MA</t>
  </si>
  <si>
    <t>CROSS CULT MANAG</t>
  </si>
  <si>
    <t>CULT ORGAN</t>
  </si>
  <si>
    <t>DECIS ANAL</t>
  </si>
  <si>
    <t>DISASTER PREV MANAG</t>
  </si>
  <si>
    <t>ELECTRON COMMER RES</t>
  </si>
  <si>
    <t>ELECTRON MARK</t>
  </si>
  <si>
    <t>EMJ-ENG MANAG J</t>
  </si>
  <si>
    <t>ENG ECON</t>
  </si>
  <si>
    <t>EUR J INT MANAG</t>
  </si>
  <si>
    <t>EUR MANAG J</t>
  </si>
  <si>
    <t>HUM RESOUR DEV Q</t>
  </si>
  <si>
    <t>HUM RESOUR MANAG J</t>
  </si>
  <si>
    <t>HUM RESOUR MANAGE R</t>
  </si>
  <si>
    <t>IMA J MANAG MATH</t>
  </si>
  <si>
    <t>INF SYST E-BUS MANAG</t>
  </si>
  <si>
    <t>INFORM ORGAN-UK</t>
  </si>
  <si>
    <t>INFORM TECHNOL MANAG</t>
  </si>
  <si>
    <t>INNOV-MANAG POLICY P</t>
  </si>
  <si>
    <t>INNOVAR-REV CIENC AD</t>
  </si>
  <si>
    <t>INT J CONTEMP HOSP M</t>
  </si>
  <si>
    <t>INT J LOGIST MANAG</t>
  </si>
  <si>
    <t>INT J LOGIST-RES APP</t>
  </si>
  <si>
    <t>INT J PHYS DISTR LOG</t>
  </si>
  <si>
    <t>INT J PROJ MANAG</t>
  </si>
  <si>
    <t>INT J STRATEG PROP M</t>
  </si>
  <si>
    <t>INT T OPER RES</t>
  </si>
  <si>
    <t>J APPL BEHAV SCI</t>
  </si>
  <si>
    <t>J BUS LOGIST</t>
  </si>
  <si>
    <t>J E EUR MANAG STUD</t>
  </si>
  <si>
    <t>J INT MANAG</t>
  </si>
  <si>
    <t>J KNOWL MANAG</t>
  </si>
  <si>
    <t>J MANAGE ORGAN</t>
  </si>
  <si>
    <t>J MANAGE PSYCHOL</t>
  </si>
  <si>
    <t>J NURS MANAGE</t>
  </si>
  <si>
    <t>J PURCH SUPPLY MANAG</t>
  </si>
  <si>
    <t>J SUPPLY CHAIN MANAG</t>
  </si>
  <si>
    <t>J TECHNOL TRANSFER</t>
  </si>
  <si>
    <t>KNOWL MAN RES PRACT</t>
  </si>
  <si>
    <t>MANAG SERV QUAL</t>
  </si>
  <si>
    <t>MANAGE ACCOUNT RES</t>
  </si>
  <si>
    <t>MANAGE DECIS</t>
  </si>
  <si>
    <t>MANAGE INT REV</t>
  </si>
  <si>
    <t>MANAGE ORGAN REV</t>
  </si>
  <si>
    <t>MIS Q EXEC</t>
  </si>
  <si>
    <t>NONPROFIT MANAG LEAD</t>
  </si>
  <si>
    <t>PROJ MANAG J</t>
  </si>
  <si>
    <t>RAE-REV ADMIN EMPRES</t>
  </si>
  <si>
    <t>RBGN-REV BRAS GEST N</t>
  </si>
  <si>
    <t>REV MANAG SCI</t>
  </si>
  <si>
    <t>S AFR J BUS MANAG</t>
  </si>
  <si>
    <t>SCAND J MANAG</t>
  </si>
  <si>
    <t>SCI TECHNOL SOC</t>
  </si>
  <si>
    <t>STRATEG ORGAN</t>
  </si>
  <si>
    <t>BIRTH-ISS PERINAT C</t>
  </si>
  <si>
    <t>ONCOL NURS FORUM</t>
  </si>
  <si>
    <t>INT J NURS STUD</t>
  </si>
  <si>
    <t>CANCER NURS</t>
  </si>
  <si>
    <t>J ADV NURS</t>
  </si>
  <si>
    <t>WORLDV EVID-BASED NU</t>
  </si>
  <si>
    <t>RES NURS HEALTH</t>
  </si>
  <si>
    <t>NURS RES</t>
  </si>
  <si>
    <t>MIDWIFERY</t>
  </si>
  <si>
    <t>J NURS SCHOLARSHIP</t>
  </si>
  <si>
    <t>J CARDIOVASC NURS</t>
  </si>
  <si>
    <t>J NURS ADMIN</t>
  </si>
  <si>
    <t>EUR J ONCOL NURS</t>
  </si>
  <si>
    <t>J CLIN NURS</t>
  </si>
  <si>
    <t>NURS OUTLOOK</t>
  </si>
  <si>
    <t>PAIN MANAG NURS</t>
  </si>
  <si>
    <t>JOGNN-J OBST GYN NEO</t>
  </si>
  <si>
    <t>NURS EDUC TODAY</t>
  </si>
  <si>
    <t>WESTERN J NURS RES</t>
  </si>
  <si>
    <t>ADV NURS SCI</t>
  </si>
  <si>
    <t>J WOUND OSTOMY CONT</t>
  </si>
  <si>
    <t>PERSPECT PSYCHIATR C</t>
  </si>
  <si>
    <t>APPL NURS RES</t>
  </si>
  <si>
    <t>CRIT CARE NURSE</t>
  </si>
  <si>
    <t>SCAND J CARING SCI</t>
  </si>
  <si>
    <t>J PERINAT NEONAT NUR</t>
  </si>
  <si>
    <t>J MIDWIFERY WOM HEAL</t>
  </si>
  <si>
    <t>J NURS CARE QUAL</t>
  </si>
  <si>
    <t>MCN-AM J MATERN-CHIL</t>
  </si>
  <si>
    <t>J TRANSCULT NURS</t>
  </si>
  <si>
    <t>NURS ETHICS</t>
  </si>
  <si>
    <t>J NURS EDUC</t>
  </si>
  <si>
    <t>J PSYCHIATR MENT HLT</t>
  </si>
  <si>
    <t>AM J NURS</t>
  </si>
  <si>
    <t>J PROF NURS</t>
  </si>
  <si>
    <t>ARCH PSYCHIAT NURS</t>
  </si>
  <si>
    <t>CIN-COMPUT INFORM NU</t>
  </si>
  <si>
    <t>J ASSOC NURSE AIDS C</t>
  </si>
  <si>
    <t>J AM ACAD NURSE PRAC</t>
  </si>
  <si>
    <t>INT NURS REV</t>
  </si>
  <si>
    <t>J SPEC PEDIATR NURS</t>
  </si>
  <si>
    <t>PUBLIC HEALTH NURS</t>
  </si>
  <si>
    <t>NURS INQ</t>
  </si>
  <si>
    <t>CLIN NURSE SPEC</t>
  </si>
  <si>
    <t>J COMMUN HEALTH NURS</t>
  </si>
  <si>
    <t>NURS EDUC</t>
  </si>
  <si>
    <t>REHABIL NURS</t>
  </si>
  <si>
    <t>AUST J ADV NURS</t>
  </si>
  <si>
    <t>GASTROENTEROL NURS</t>
  </si>
  <si>
    <t>ORTHOP NURS</t>
  </si>
  <si>
    <t>J PSYCHOSOC NURS MEN</t>
  </si>
  <si>
    <t>NURS CLIN N AM</t>
  </si>
  <si>
    <t>J EMERG NURS</t>
  </si>
  <si>
    <t>J ADDICT NURS</t>
  </si>
  <si>
    <t>BARIAT NURS SURG PAT</t>
  </si>
  <si>
    <t>NURS HIST REV</t>
  </si>
  <si>
    <t>ASIAN NURS RES</t>
  </si>
  <si>
    <t>INT J UROL NURS</t>
  </si>
  <si>
    <t>AAOHN J</t>
  </si>
  <si>
    <t>ACTA PAUL ENFERM</t>
  </si>
  <si>
    <t>ADV SKIN WOUND CARE</t>
  </si>
  <si>
    <t>AQUICHAN</t>
  </si>
  <si>
    <t>ASSIST INFERM RIC</t>
  </si>
  <si>
    <t>AUST CRIT CARE</t>
  </si>
  <si>
    <t>AUST J RURAL HEALTH</t>
  </si>
  <si>
    <t>CLIN J ONCOL NURS</t>
  </si>
  <si>
    <t>CLIN NURS RES</t>
  </si>
  <si>
    <t>COLLEGIAN</t>
  </si>
  <si>
    <t>CONTEMP NURSE</t>
  </si>
  <si>
    <t>EUR J CARDIOVASC NUR</t>
  </si>
  <si>
    <t>HOLIST NURS PRACT</t>
  </si>
  <si>
    <t>INT J MENT HEALTH NU</t>
  </si>
  <si>
    <t>INT J NURS PRACT</t>
  </si>
  <si>
    <t>J CHILD HEALTH CARE</t>
  </si>
  <si>
    <t>J CONTIN EDUC NURS</t>
  </si>
  <si>
    <t>J HOSP PALLIAT NURS</t>
  </si>
  <si>
    <t>J KOREAN ACAD NURS</t>
  </si>
  <si>
    <t>J NEUROSCI NURS</t>
  </si>
  <si>
    <t>J NURS RES</t>
  </si>
  <si>
    <t>J PEDIATR ONCOL NURS</t>
  </si>
  <si>
    <t>J PERIANESTH NURS</t>
  </si>
  <si>
    <t>J SCH NURS</t>
  </si>
  <si>
    <t>JPN J NURS SCI</t>
  </si>
  <si>
    <t>NURS CRIT CARE</t>
  </si>
  <si>
    <t>NURS HEALTH SCI</t>
  </si>
  <si>
    <t>NURS PHILOS</t>
  </si>
  <si>
    <t>PFLEGE</t>
  </si>
  <si>
    <t>RES GERONTOL NURS</t>
  </si>
  <si>
    <t>REV ESC ENFERM USP</t>
  </si>
  <si>
    <t>REV LAT-AM ENFERM</t>
  </si>
  <si>
    <t>TEXTO CONTEXTO ENFER</t>
  </si>
  <si>
    <t>ARCH GEN PSYCHIAT</t>
  </si>
  <si>
    <t>AM J PSYCHIAT</t>
  </si>
  <si>
    <t>SCHIZOPHRENIA BULL</t>
  </si>
  <si>
    <t>BRIT J PSYCHIAT</t>
  </si>
  <si>
    <t>PSYCHOL MED</t>
  </si>
  <si>
    <t>J CHILD PSYCHOL PSYC</t>
  </si>
  <si>
    <t>J AM ACAD CHILD PSY</t>
  </si>
  <si>
    <t>J CLIN PSYCHIAT</t>
  </si>
  <si>
    <t>J PSYCHIATR NEUROSCI</t>
  </si>
  <si>
    <t>PSYCHOTHER PSYCHOSOM</t>
  </si>
  <si>
    <t>SCHIZOPHR RES</t>
  </si>
  <si>
    <t>PSYCHOSOM MED</t>
  </si>
  <si>
    <t>ADDICTION</t>
  </si>
  <si>
    <t>WORLD PSYCHIATRY</t>
  </si>
  <si>
    <t>PSYCHIATRY</t>
  </si>
  <si>
    <t>J PSYCHIATR RES</t>
  </si>
  <si>
    <t>ACTA PSYCHIAT SCAND</t>
  </si>
  <si>
    <t>DEPRESS ANXIETY</t>
  </si>
  <si>
    <t>J AFFECT DISORDERS</t>
  </si>
  <si>
    <t>J PSYCHOSOM RES</t>
  </si>
  <si>
    <t>J TRAUMA STRESS</t>
  </si>
  <si>
    <t>CURR OPIN PSYCHIATR</t>
  </si>
  <si>
    <t>INT J EAT DISORDER</t>
  </si>
  <si>
    <t>INT J METH PSYCH RES</t>
  </si>
  <si>
    <t>J ANXIETY DISORD</t>
  </si>
  <si>
    <t>GEN HOSP PSYCHIAT</t>
  </si>
  <si>
    <t>CHILD ADOL PSYCH CL</t>
  </si>
  <si>
    <t>EUR PSYCHIAT</t>
  </si>
  <si>
    <t>CAN J PSYCHIAT</t>
  </si>
  <si>
    <t>AUST NZ J PSYCHIAT</t>
  </si>
  <si>
    <t>J PERS DISORD</t>
  </si>
  <si>
    <t>SOC PSYCH PSYCH EPID</t>
  </si>
  <si>
    <t>PSYCHIAT RES</t>
  </si>
  <si>
    <t>EUR CHILD ADOLES PSY</t>
  </si>
  <si>
    <t>COMPR PSYCHIAT</t>
  </si>
  <si>
    <t>PSYCHIAT CLIN N AM</t>
  </si>
  <si>
    <t>J BEHAV THER EXP PSY</t>
  </si>
  <si>
    <t>ANXIETY STRESS COPIN</t>
  </si>
  <si>
    <t>HARVARD REV PSYCHIAT</t>
  </si>
  <si>
    <t>PSYCHOSOMATICS</t>
  </si>
  <si>
    <t>J NERV MENT DIS</t>
  </si>
  <si>
    <t>AM J ORTHOPSYCHIAT</t>
  </si>
  <si>
    <t>INT REV PSYCHIATR</t>
  </si>
  <si>
    <t>EPIDEMIOL PSICHIAT S</t>
  </si>
  <si>
    <t>CHILD PSYCHIAT HUM D</t>
  </si>
  <si>
    <t>EUR ADDICT RES</t>
  </si>
  <si>
    <t>PSYCHOPATHOLOGY</t>
  </si>
  <si>
    <t>SUICIDE LIFE-THREAT</t>
  </si>
  <si>
    <t>CRISIS</t>
  </si>
  <si>
    <t>REV BRAS PSIQUIATR</t>
  </si>
  <si>
    <t>INT J LAW PSYCHIAT</t>
  </si>
  <si>
    <t>PSYCHIATR REHABIL J</t>
  </si>
  <si>
    <t>J ECT</t>
  </si>
  <si>
    <t>BEHAV MED</t>
  </si>
  <si>
    <t>PSYCHIAT QUART</t>
  </si>
  <si>
    <t>INT J PSYCHIAT MED</t>
  </si>
  <si>
    <t>INT J SOC PSYCHIATR</t>
  </si>
  <si>
    <t>INT J COGN THER</t>
  </si>
  <si>
    <t>EARLY INTERV PSYCHIA</t>
  </si>
  <si>
    <t>PSYCHOL PSYCHOTHER-T</t>
  </si>
  <si>
    <t>NORD J PSYCHIAT</t>
  </si>
  <si>
    <t>STRESS HEALTH</t>
  </si>
  <si>
    <t>J AM ACAD PSYCHIATRY</t>
  </si>
  <si>
    <t>PSYCHOL TRAUMA-US</t>
  </si>
  <si>
    <t>Z KINDER JUG-PSYCH</t>
  </si>
  <si>
    <t>J FORENSIC PSYCHI PS</t>
  </si>
  <si>
    <t>J AM PSYCHOANAL ASS</t>
  </si>
  <si>
    <t>ISR J PSYCHIATR REL</t>
  </si>
  <si>
    <t>PSYCHIAT PRAX</t>
  </si>
  <si>
    <t>PERSONAL MENT HEALTH</t>
  </si>
  <si>
    <t>TURK PSIKIYATR DERG</t>
  </si>
  <si>
    <t>B MENNINGER CLIN</t>
  </si>
  <si>
    <t>PSYCHIAT ANN</t>
  </si>
  <si>
    <t>HIST PSYCHIATR</t>
  </si>
  <si>
    <t>ASIA-PAC PSYCHIAT</t>
  </si>
  <si>
    <t>PRAX KINDERPSYCHOL K</t>
  </si>
  <si>
    <t>CONTEMP PSYCHOANAL</t>
  </si>
  <si>
    <t>REV PSIQUIATR SALUD</t>
  </si>
  <si>
    <t>SALUD MENT</t>
  </si>
  <si>
    <t>EVOL PSYCHIATR</t>
  </si>
  <si>
    <t>AFR J PSYCHIATRY</t>
  </si>
  <si>
    <t>ANN CLIN PSYCHIATRY</t>
  </si>
  <si>
    <t>ARCH SUICIDE RES</t>
  </si>
  <si>
    <t>AUSTRALAS PSYCHIATRY</t>
  </si>
  <si>
    <t>BODY IMAGE</t>
  </si>
  <si>
    <t>CHILD ADOL MENT H-UK</t>
  </si>
  <si>
    <t>CRIM BEHAV MENT HEAL</t>
  </si>
  <si>
    <t>CURR PSYCHIAT REP</t>
  </si>
  <si>
    <t>EAT BEHAV</t>
  </si>
  <si>
    <t>EPIDEMIOL PSYCH SCI</t>
  </si>
  <si>
    <t>J ATTEN DISORD</t>
  </si>
  <si>
    <t>J DUAL DIAGN</t>
  </si>
  <si>
    <t>J TRAUMA DISSOCIATIO</t>
  </si>
  <si>
    <t>PSYCHIAT DANUB</t>
  </si>
  <si>
    <t>PSYCHIAT ENFANT</t>
  </si>
  <si>
    <t>PSYCHIAT INVEST</t>
  </si>
  <si>
    <t>PSYCHIAT PSYCHOL LAW</t>
  </si>
  <si>
    <t>RECHT PSYCHIATR</t>
  </si>
  <si>
    <t>RIV PSICHIATR</t>
  </si>
  <si>
    <t>SAJP-S AFR J PSYCHI</t>
  </si>
  <si>
    <t># of journals = 73</t>
    <phoneticPr fontId="2" type="noConversion"/>
  </si>
  <si>
    <t>WORK STRESS</t>
  </si>
  <si>
    <t>J COUNS PSYCHOL</t>
  </si>
  <si>
    <t>J OCCUP HEALTH PSYCH</t>
  </si>
  <si>
    <t>J SPORT EXERCISE PSY</t>
  </si>
  <si>
    <t>J VOCAT BEHAV</t>
  </si>
  <si>
    <t>J BEHAV DECIS MAKING</t>
  </si>
  <si>
    <t>COUNS PSYCHOL</t>
  </si>
  <si>
    <t>APPL PSYCHOL-INT REV</t>
  </si>
  <si>
    <t>J EXP PSYCHOL-APPL</t>
  </si>
  <si>
    <t>PSYCHOL SPORT EXERC</t>
  </si>
  <si>
    <t>TRANSPORT RES F-TRAF</t>
  </si>
  <si>
    <t>EUR J PSYCHOL ASSESS</t>
  </si>
  <si>
    <t>RES Q EXERCISE SPORT</t>
  </si>
  <si>
    <t>PSYCHOL MARKET</t>
  </si>
  <si>
    <t>HUM FACTORS</t>
  </si>
  <si>
    <t>J APPL SPORT PSYCHOL</t>
  </si>
  <si>
    <t>J CAREER ASSESSMENT</t>
  </si>
  <si>
    <t>ERGONOMICS</t>
  </si>
  <si>
    <t>APPL ERGON</t>
  </si>
  <si>
    <t>HUM PERFORM</t>
  </si>
  <si>
    <t>J CAREER DEV</t>
  </si>
  <si>
    <t>SPORT PSYCHOL</t>
  </si>
  <si>
    <t>BEHAV SCI LAW</t>
  </si>
  <si>
    <t>J BUS PSYCHOL</t>
  </si>
  <si>
    <t>J EDUC MEAS</t>
  </si>
  <si>
    <t>INT J OFFENDER THER</t>
  </si>
  <si>
    <t>CAREER DEV Q</t>
  </si>
  <si>
    <t>IND ORGAN PSYCHOL-US</t>
  </si>
  <si>
    <t>MEAS EVAL COUNS DEV</t>
  </si>
  <si>
    <t>J COUNS DEV</t>
  </si>
  <si>
    <t>J PERS PSYCHOL</t>
  </si>
  <si>
    <t>PSYCHOL MUSIC</t>
  </si>
  <si>
    <t>REV PSICOL DEPORTE</t>
  </si>
  <si>
    <t>BEHAV BRAIN SCI</t>
  </si>
  <si>
    <t>BIOL PSYCHOL</t>
  </si>
  <si>
    <t>EVOL HUM BEHAV</t>
  </si>
  <si>
    <t>PSYCHOPHYSIOLOGY</t>
  </si>
  <si>
    <t>PHYSIOL BEHAV</t>
  </si>
  <si>
    <t>EXP CLIN PSYCHOPHARM</t>
  </si>
  <si>
    <t>INT J PSYCHOPHYSIOL</t>
  </si>
  <si>
    <t>J PSYCHOPHYSIOL</t>
  </si>
  <si>
    <t>J EXP PSYCHOL ANIM B</t>
  </si>
  <si>
    <t>BEHAV PROCESS</t>
  </si>
  <si>
    <t>LEARN BEHAV</t>
  </si>
  <si>
    <t>J EXP ANAL BEHAV</t>
  </si>
  <si>
    <t>LEARN MOTIV</t>
  </si>
  <si>
    <t>INTEGR PSYCHOL BEHAV</t>
  </si>
  <si>
    <t>ANNU REV CLIN PSYCHO</t>
  </si>
  <si>
    <t>CLIN PSYCHOL REV</t>
  </si>
  <si>
    <t>NEUROPSYCHOL REV</t>
  </si>
  <si>
    <t>J CONSULT CLIN PSYCH</t>
  </si>
  <si>
    <t>J ABNORM PSYCHOL</t>
  </si>
  <si>
    <t>HEALTH PSYCHOL</t>
  </si>
  <si>
    <t>J BEHAV MED</t>
  </si>
  <si>
    <t>J ABNORM CHILD PSYCH</t>
  </si>
  <si>
    <t>CLIN CHILD FAM PSYCH</t>
  </si>
  <si>
    <t>BEHAV RES THER</t>
  </si>
  <si>
    <t>NEUROPSYCHOLOGY</t>
  </si>
  <si>
    <t>CLIN PSYCHOL-SCI PR</t>
  </si>
  <si>
    <t>BEHAV THER</t>
  </si>
  <si>
    <t>J CLIN CHILD ADOLESC</t>
  </si>
  <si>
    <t>ARCH SEX BEHAV</t>
  </si>
  <si>
    <t>PSYCHOL ASSESSMENT</t>
  </si>
  <si>
    <t>J SUBST ABUSE TREAT</t>
  </si>
  <si>
    <t>ASSESSMENT</t>
  </si>
  <si>
    <t>BRIT J HEALTH PSYCH</t>
  </si>
  <si>
    <t>J SEX RES</t>
  </si>
  <si>
    <t>BRIT J CLIN PSYCHOL</t>
  </si>
  <si>
    <t>ARCH CLIN NEUROPSYCH</t>
  </si>
  <si>
    <t>J CLIN PSYCHOL</t>
  </si>
  <si>
    <t>ADDICT BEHAV</t>
  </si>
  <si>
    <t>J CLIN EXP NEUROPSYC</t>
  </si>
  <si>
    <t>BEHAV MODIF</t>
  </si>
  <si>
    <t>INT J BEHAV MED</t>
  </si>
  <si>
    <t>CLIN NEUROPSYCHOL</t>
  </si>
  <si>
    <t>CRIM JUSTICE BEHAV</t>
  </si>
  <si>
    <t>INT J CLIN HLTH PSYC</t>
  </si>
  <si>
    <t>J SOC CLIN PSYCHOL</t>
  </si>
  <si>
    <t>PSYCHOTHER RES</t>
  </si>
  <si>
    <t>SEX ABUSE-J RES TR</t>
  </si>
  <si>
    <t>J PERS ASSESS</t>
  </si>
  <si>
    <t>J PSYCHOPATHOL BEHAV</t>
  </si>
  <si>
    <t>J HEALTH PSYCHOL</t>
  </si>
  <si>
    <t>REHABIL PSYCHOL</t>
  </si>
  <si>
    <t>AM J DRUG ALCOHOL AB</t>
  </si>
  <si>
    <t>EUR EAT DISORD REV</t>
  </si>
  <si>
    <t>CLIN PSYCHOL PSYCHOT</t>
  </si>
  <si>
    <t>J PSYCHOSOM OBST GYN</t>
  </si>
  <si>
    <t>PSYCHOTHERAPY</t>
  </si>
  <si>
    <t>APPL PSYCHOPHYS BIOF</t>
  </si>
  <si>
    <t>BEHAV COGN PSYCHOTH</t>
  </si>
  <si>
    <t>J APPL BEHAV ANAL</t>
  </si>
  <si>
    <t>COGN BEHAV PRACT</t>
  </si>
  <si>
    <t>J CLIN PSYCHOL MED S</t>
  </si>
  <si>
    <t>J PSYCHOACTIVE DRUGS</t>
  </si>
  <si>
    <t>Z PSYCHIATR PSYCH PS</t>
  </si>
  <si>
    <t>BEHAV INTERVENT</t>
  </si>
  <si>
    <t>AM BEHAV SCI</t>
  </si>
  <si>
    <t>Z PSYCHOSOM MED PSYC</t>
  </si>
  <si>
    <t>BEHAV DISORDERS</t>
  </si>
  <si>
    <t>DIAGNOSTICA</t>
  </si>
  <si>
    <t>PSYCHOTHER PSYCH MED</t>
  </si>
  <si>
    <t>BEHAV ANALYST</t>
  </si>
  <si>
    <t>Z KL PSYCH PSYCHOTH</t>
  </si>
  <si>
    <t>ART PSYCHOTHER</t>
  </si>
  <si>
    <t>PSYCHOANAL PSYCHOL</t>
  </si>
  <si>
    <t>BEHAV CHANGE</t>
  </si>
  <si>
    <t>AM INDIAN ALASKA NAT</t>
  </si>
  <si>
    <t>VERHALTENSTHERAPIE</t>
  </si>
  <si>
    <t>INT J GROUP PSYCHOTH</t>
  </si>
  <si>
    <t>PSYCHOTHERAPEUT</t>
  </si>
  <si>
    <t>J COGN BEHAV PSYCHOT</t>
  </si>
  <si>
    <t>AM J CLIN HYPN</t>
  </si>
  <si>
    <t>BEHAV PSYCHOL</t>
  </si>
  <si>
    <t>CLIN PSYCHOL-UK</t>
  </si>
  <si>
    <t>HEALTH PSYCHOL REV</t>
  </si>
  <si>
    <t>INT J SEX HEALTH</t>
  </si>
  <si>
    <t>J MENT HEALTH</t>
  </si>
  <si>
    <t>PSYCHOL SERV</t>
  </si>
  <si>
    <t>REV ARGENT CLIN PSIC</t>
  </si>
  <si>
    <t>REV IBEROAM DIAGN EV</t>
  </si>
  <si>
    <t>SEX RELATSH THER</t>
  </si>
  <si>
    <t>SUVREM PSIHOL</t>
  </si>
  <si>
    <t>TER PSICOL</t>
  </si>
  <si>
    <t>THER FAM</t>
  </si>
  <si>
    <t>Z GESUNDHEITSPSYCHOL</t>
  </si>
  <si>
    <t>Z SEXUALFORSCH</t>
  </si>
  <si>
    <t>DEV REV</t>
  </si>
  <si>
    <t>DEV PSYCHOPATHOL</t>
  </si>
  <si>
    <t>MONOGR SOC RES CHILD</t>
  </si>
  <si>
    <t>CHILD DEV</t>
  </si>
  <si>
    <t>DEV PSYCHOL</t>
  </si>
  <si>
    <t>DEVELOPMENTAL SCI</t>
  </si>
  <si>
    <t>J AUTISM DEV DISORD</t>
  </si>
  <si>
    <t>AUTISM RES</t>
  </si>
  <si>
    <t>J ADOLESCENT HEALTH</t>
  </si>
  <si>
    <t>J PEDIATR PSYCHOL</t>
  </si>
  <si>
    <t>KINDH ENTWICKL</t>
  </si>
  <si>
    <t>J EXP CHILD PSYCHOL</t>
  </si>
  <si>
    <t>DEV NEUROPSYCHOL</t>
  </si>
  <si>
    <t>J DEV BEHAV PEDIATR</t>
  </si>
  <si>
    <t>AUTISM</t>
  </si>
  <si>
    <t>J ADOLESCENCE</t>
  </si>
  <si>
    <t>MERRILL PALMER QUART</t>
  </si>
  <si>
    <t>J APPL DEV PSYCHOL</t>
  </si>
  <si>
    <t>SOC DEV</t>
  </si>
  <si>
    <t>COGNITIVE DEV</t>
  </si>
  <si>
    <t>ATTACH HUM DEV</t>
  </si>
  <si>
    <t>INFANCY</t>
  </si>
  <si>
    <t>INT J BEHAV DEV</t>
  </si>
  <si>
    <t>INFANT BEHAV DEV</t>
  </si>
  <si>
    <t>CHILD CARE HLTH DEV</t>
  </si>
  <si>
    <t>HUM DEV</t>
  </si>
  <si>
    <t>J ADOLESCENT RES</t>
  </si>
  <si>
    <t>CHILD DEV PERSPECT</t>
  </si>
  <si>
    <t>BRIT J DEV PSYCHOL</t>
  </si>
  <si>
    <t>ADV CHILD DEV BEHAV</t>
  </si>
  <si>
    <t>AGING NEUROPSYCHOL C</t>
  </si>
  <si>
    <t>J COGN DEV</t>
  </si>
  <si>
    <t>INFANT CHILD DEV</t>
  </si>
  <si>
    <t>NEW DIR CHILD ADOLES</t>
  </si>
  <si>
    <t>INFANT MENT HEALTH J</t>
  </si>
  <si>
    <t>J GENET PSYCHOL</t>
  </si>
  <si>
    <t>EUR J DEV PSYCHOL</t>
  </si>
  <si>
    <t>J CONSTR PSYCHOL</t>
  </si>
  <si>
    <t>J ADULT DEV</t>
  </si>
  <si>
    <t>INFANC APRENDIZ</t>
  </si>
  <si>
    <t>APPL DEV SCI</t>
  </si>
  <si>
    <t>CHILD YOUTH CARE FOR</t>
  </si>
  <si>
    <t>RES HUM DEV</t>
  </si>
  <si>
    <t># of journals =51</t>
    <phoneticPr fontId="2" type="noConversion"/>
  </si>
  <si>
    <t>EDUC PSYCHOL-US</t>
  </si>
  <si>
    <t>J EDUC PSYCHOL</t>
  </si>
  <si>
    <t>EDUC PSYCHOL REV</t>
  </si>
  <si>
    <t>J SCHOOL PSYCHOL</t>
  </si>
  <si>
    <t>CONTEMP EDUC PSYCHOL</t>
  </si>
  <si>
    <t>SCHOOL PSYCHOL REV</t>
  </si>
  <si>
    <t>BRIT J EDUC PSYCHOL</t>
  </si>
  <si>
    <t>COGNITION INSTRUCT</t>
  </si>
  <si>
    <t>SCHOOL PSYCHOL QUART</t>
  </si>
  <si>
    <t>LEARN INDIVID DIFFER</t>
  </si>
  <si>
    <t>EDUC PSYCHOL MEAS</t>
  </si>
  <si>
    <t>J APPL RES INTELLECT</t>
  </si>
  <si>
    <t>CREATIVITY RES J</t>
  </si>
  <si>
    <t>DISCOURSE PROCESS</t>
  </si>
  <si>
    <t>PSYCHOL SCHOOLS</t>
  </si>
  <si>
    <t>J CREATIVE BEHAV</t>
  </si>
  <si>
    <t>J PSYCHOEDUC ASSESS</t>
  </si>
  <si>
    <t>EUR J PSYCHOL EDUC</t>
  </si>
  <si>
    <t>Z ENTWICKL PADAGOGIS</t>
  </si>
  <si>
    <t>J EDUC PSYCHOL CONS</t>
  </si>
  <si>
    <t>PSYCHOL ERZ UNTERR</t>
  </si>
  <si>
    <t>JPN J EDUC PSYCHOL</t>
  </si>
  <si>
    <t>VOP PSIKHOL+</t>
  </si>
  <si>
    <t>EDUC PSYCHOL-UK</t>
  </si>
  <si>
    <t>REV PSICODIDACT</t>
  </si>
  <si>
    <t>TRAIN EDUC PROF PSYC</t>
  </si>
  <si>
    <t>TRENDS COGN SCI</t>
  </si>
  <si>
    <t>ADV EXP SOC PSYCHOL</t>
  </si>
  <si>
    <t>SOC COGN AFFECT NEUR</t>
  </si>
  <si>
    <t>J COGNITIVE NEUROSCI</t>
  </si>
  <si>
    <t>J EXP PSYCHOL GEN</t>
  </si>
  <si>
    <t>EMOTION</t>
  </si>
  <si>
    <t>COGNITIVE PSYCHOL</t>
  </si>
  <si>
    <t>NEUROPSYCHOLOGIA</t>
  </si>
  <si>
    <t>COGNITION</t>
  </si>
  <si>
    <t>BEHAV RES METHODS</t>
  </si>
  <si>
    <t>J EXP PSYCHOL HUMAN</t>
  </si>
  <si>
    <t>BRAIN COGNITION</t>
  </si>
  <si>
    <t>J EXP PSYCHOL LEARN</t>
  </si>
  <si>
    <t>MULTIVAR BEHAV RES</t>
  </si>
  <si>
    <t>COGN NEUROPSYCHOL</t>
  </si>
  <si>
    <t>PSYCHON B REV</t>
  </si>
  <si>
    <t>COGNITIVE SCI</t>
  </si>
  <si>
    <t>TOP COGN SCI</t>
  </si>
  <si>
    <t>CONSCIOUS COGN</t>
  </si>
  <si>
    <t>ACTA PSYCHOL</t>
  </si>
  <si>
    <t>COGNITION EMOTION</t>
  </si>
  <si>
    <t>HUM MOVEMENT SCI</t>
  </si>
  <si>
    <t>COMPUT HUM BEHAV</t>
  </si>
  <si>
    <t>PSYCHOL RES-PSYCH FO</t>
  </si>
  <si>
    <t>Q J EXP PSYCHOL</t>
  </si>
  <si>
    <t>MEM COGNITION</t>
  </si>
  <si>
    <t>MOTIV EMOTION</t>
  </si>
  <si>
    <t>PSYCHOL LEARN MOTIV</t>
  </si>
  <si>
    <t>VIS COGN</t>
  </si>
  <si>
    <t>EXP PSYCHOL</t>
  </si>
  <si>
    <t>J NEUROPSYCHOL</t>
  </si>
  <si>
    <t>ATTEN PERCEPT PSYCHO</t>
  </si>
  <si>
    <t>MEMORY</t>
  </si>
  <si>
    <t>APPL COGNITIVE PSYCH</t>
  </si>
  <si>
    <t>MUSIC PERCEPT</t>
  </si>
  <si>
    <t>J MOTOR BEHAV</t>
  </si>
  <si>
    <t>PERCEPTION</t>
  </si>
  <si>
    <t>CAN J EXP PSYCHOL</t>
  </si>
  <si>
    <t>THINK REASONING</t>
  </si>
  <si>
    <t>ECOL PSYCHOL</t>
  </si>
  <si>
    <t>EUR J COGN PSYCHOL</t>
  </si>
  <si>
    <t>BRIT J MATH STAT PSY</t>
  </si>
  <si>
    <t>LATERALITY</t>
  </si>
  <si>
    <t>NEW IDEAS PSYCHOL</t>
  </si>
  <si>
    <t>ADAPT BEHAV</t>
  </si>
  <si>
    <t>SEEING PERCEIVING</t>
  </si>
  <si>
    <t>COGN SYST RES</t>
  </si>
  <si>
    <t>WIRES COGN SCI</t>
  </si>
  <si>
    <t>PERCEPT MOTOR SKILL</t>
  </si>
  <si>
    <t>MUSIC SCI</t>
  </si>
  <si>
    <t>PSICOLOGICA</t>
  </si>
  <si>
    <t>J MIND BEHAV</t>
  </si>
  <si>
    <t>COGN PROCESS</t>
  </si>
  <si>
    <t>EVOL PSYCHOL-US</t>
  </si>
  <si>
    <t>J COGN PSYCHOL</t>
  </si>
  <si>
    <t>PSYCHOL AESTHET CREA</t>
  </si>
  <si>
    <t>SPAT COGN COMPUT</t>
  </si>
  <si>
    <t># of journals = 13</t>
    <phoneticPr fontId="2" type="noConversion"/>
  </si>
  <si>
    <t>J MATH PSYCHOL</t>
  </si>
  <si>
    <t>PSYCHOMETRIKA</t>
  </si>
  <si>
    <t>APPL PSYCH MEAS</t>
  </si>
  <si>
    <t>J CLASSIF</t>
  </si>
  <si>
    <t>METHODOLOGY-EUR</t>
  </si>
  <si>
    <t>NONLIN DYNAM PSYCHOL</t>
  </si>
  <si>
    <t># of journals = 67</t>
    <phoneticPr fontId="2" type="noConversion"/>
  </si>
  <si>
    <t># of journals = 45</t>
    <phoneticPr fontId="2" type="noConversion"/>
  </si>
  <si>
    <r>
      <rPr>
        <sz val="10"/>
        <color indexed="9"/>
        <rFont val="細明體"/>
        <family val="3"/>
        <charset val="136"/>
      </rPr>
      <t>以上為</t>
    </r>
    <r>
      <rPr>
        <sz val="10"/>
        <color indexed="9"/>
        <rFont val="Tahoma"/>
        <family val="2"/>
      </rPr>
      <t xml:space="preserve"> top 15%</t>
    </r>
    <phoneticPr fontId="2" type="noConversion"/>
  </si>
  <si>
    <r>
      <rPr>
        <sz val="10"/>
        <color indexed="9"/>
        <rFont val="細明體"/>
        <family val="3"/>
        <charset val="136"/>
      </rPr>
      <t>以上為</t>
    </r>
    <r>
      <rPr>
        <sz val="10"/>
        <color indexed="9"/>
        <rFont val="Tahoma"/>
        <family val="2"/>
      </rPr>
      <t xml:space="preserve"> top 40%</t>
    </r>
    <phoneticPr fontId="2" type="noConversion"/>
  </si>
  <si>
    <r>
      <rPr>
        <sz val="10"/>
        <color indexed="9"/>
        <rFont val="細明體"/>
        <family val="3"/>
        <charset val="136"/>
      </rPr>
      <t>以上為</t>
    </r>
    <r>
      <rPr>
        <sz val="10"/>
        <color indexed="9"/>
        <rFont val="Tahoma"/>
        <family val="2"/>
      </rPr>
      <t xml:space="preserve"> top 15%</t>
    </r>
  </si>
  <si>
    <r>
      <rPr>
        <sz val="10"/>
        <color indexed="9"/>
        <rFont val="細明體"/>
        <family val="3"/>
        <charset val="136"/>
      </rPr>
      <t>以上為</t>
    </r>
    <r>
      <rPr>
        <sz val="10"/>
        <color indexed="9"/>
        <rFont val="Tahoma"/>
        <family val="2"/>
      </rPr>
      <t xml:space="preserve"> top 40%</t>
    </r>
  </si>
  <si>
    <t>5-Year Impact Factor</t>
    <phoneticPr fontId="2" type="noConversion"/>
  </si>
  <si>
    <t>Category Name: SSCI--SOCIOLOGY</t>
    <phoneticPr fontId="2" type="noConversion"/>
  </si>
  <si>
    <r>
      <rPr>
        <sz val="10"/>
        <color indexed="9"/>
        <rFont val="細明體"/>
        <family val="3"/>
        <charset val="136"/>
      </rPr>
      <t>以上為</t>
    </r>
    <r>
      <rPr>
        <sz val="10"/>
        <color indexed="9"/>
        <rFont val="Tahoma"/>
        <family val="2"/>
      </rPr>
      <t xml:space="preserve"> top 15%</t>
    </r>
  </si>
  <si>
    <r>
      <rPr>
        <sz val="10"/>
        <color indexed="9"/>
        <rFont val="細明體"/>
        <family val="3"/>
        <charset val="136"/>
      </rPr>
      <t>以上為</t>
    </r>
    <r>
      <rPr>
        <sz val="10"/>
        <color indexed="9"/>
        <rFont val="Tahoma"/>
        <family val="2"/>
      </rPr>
      <t xml:space="preserve"> top 40%</t>
    </r>
  </si>
  <si>
    <t>Category Name: SSCI--SOCIAL WORK</t>
    <phoneticPr fontId="2" type="noConversion"/>
  </si>
  <si>
    <t xml:space="preserve">Category Name: SSCI--SOCIAL SCIENCES, INTERDISCIPLINARY   </t>
    <phoneticPr fontId="2" type="noConversion"/>
  </si>
  <si>
    <t># of journals =83</t>
    <phoneticPr fontId="2" type="noConversion"/>
  </si>
  <si>
    <t>ANN HUM BIOL</t>
  </si>
  <si>
    <t>POLAR-POLIT LEG ANTH</t>
  </si>
  <si>
    <t>ROMANI STUD</t>
  </si>
  <si>
    <t>COMMUN CRIT-CULT STU</t>
  </si>
  <si>
    <t># of journals =333</t>
    <phoneticPr fontId="2" type="noConversion"/>
  </si>
  <si>
    <t># of journals = 219</t>
    <phoneticPr fontId="2" type="noConversion"/>
  </si>
  <si>
    <t>J RES MATH EDUC</t>
  </si>
  <si>
    <t>EDUC FINANC POLICY</t>
  </si>
  <si>
    <t>HARVARD EDUC REV</t>
  </si>
  <si>
    <t>IRISH EDUC STUD</t>
    <phoneticPr fontId="2" type="noConversion"/>
  </si>
  <si>
    <t>CROAT J EDUC</t>
  </si>
  <si>
    <t>CAMB J EDUC</t>
  </si>
  <si>
    <t>COMPARE</t>
  </si>
  <si>
    <t>CRIT STUD EDUC</t>
  </si>
  <si>
    <t>HIGH EDUC POLICY</t>
  </si>
  <si>
    <t>INT J SUST HIGHER ED</t>
  </si>
  <si>
    <t>J COMPUT HIGH EDUC</t>
  </si>
  <si>
    <t>J EDUC TEACHING</t>
  </si>
  <si>
    <t>J ENGL ACAD PURP</t>
  </si>
  <si>
    <t>PHYS EDUC SPORT PEDA</t>
  </si>
  <si>
    <t>READ WRIT Q</t>
  </si>
  <si>
    <t>RES SCI TECHNOL EDUC</t>
  </si>
  <si>
    <t>INTERACT LEARN ENVIR</t>
    <phoneticPr fontId="2" type="noConversion"/>
  </si>
  <si>
    <t>TRANSPORT RES B-METH</t>
  </si>
  <si>
    <t>TRANSPORT RES A-POL</t>
  </si>
  <si>
    <t>TRANSPORT RES E-LOG</t>
  </si>
  <si>
    <t>J TRANSP GEOGR</t>
  </si>
  <si>
    <t>TRANSPORT POLICY</t>
  </si>
  <si>
    <t>J CONSUM AFF</t>
  </si>
  <si>
    <t>ANN REGIONAL SCI</t>
  </si>
  <si>
    <t>MATH SOC SCI</t>
  </si>
  <si>
    <t>CUST AGRONEGOCIO</t>
  </si>
  <si>
    <t>ECON GOV</t>
  </si>
  <si>
    <t>ECON LABOUR RELAT RE</t>
  </si>
  <si>
    <t>EMPIRICA</t>
  </si>
  <si>
    <t>HIST ECON IDEAS</t>
  </si>
  <si>
    <t>J FINANC STABIL</t>
    <phoneticPr fontId="2" type="noConversion"/>
  </si>
  <si>
    <t>J HUM CAPITAL</t>
  </si>
  <si>
    <t>KOREAN ECON REV</t>
  </si>
  <si>
    <t>REV DERIV RES</t>
    <phoneticPr fontId="2" type="noConversion"/>
  </si>
  <si>
    <t>REV HIST INDUST</t>
  </si>
  <si>
    <t># of journals = 36</t>
    <phoneticPr fontId="2" type="noConversion"/>
  </si>
  <si>
    <t>J LEARN DISABIL-US</t>
  </si>
  <si>
    <t>J SPEC EDUC</t>
  </si>
  <si>
    <t>ANN DYSLEXIA</t>
  </si>
  <si>
    <t>J INTELL DISABIL RES</t>
  </si>
  <si>
    <t>J DEAF STUD DEAF EDU</t>
  </si>
  <si>
    <t>J INTELLECT DEV DIS</t>
  </si>
  <si>
    <t>TOP EARLY CHILD SPEC</t>
  </si>
  <si>
    <t>INTELLECT DEV DISAB</t>
  </si>
  <si>
    <t>HIGH ABIL STUD</t>
  </si>
  <si>
    <t>REM SPEC EDUC</t>
  </si>
  <si>
    <t>RES PRACT PERS SEV D</t>
  </si>
  <si>
    <t>LEARN DISABILITY Q</t>
  </si>
  <si>
    <t>AM ANN DEAF</t>
  </si>
  <si>
    <t>VOLTA REV</t>
  </si>
  <si>
    <t>EDUC TRAIN AUTISM DE</t>
  </si>
  <si>
    <t>FOCUS EXCEPT CHILD</t>
  </si>
  <si>
    <t>INTERV SCH CLIN</t>
  </si>
  <si>
    <t>INT REV RES DEV DISA</t>
  </si>
  <si>
    <t>BRIT J DEV DISABIL</t>
  </si>
  <si>
    <t>BRIT J LEARN DISABIL</t>
  </si>
  <si>
    <t>EXCEPTIONALITY</t>
  </si>
  <si>
    <t>INT J DISABIL DEV ED</t>
  </si>
  <si>
    <t>PSYCHOL VIOLENCE</t>
  </si>
  <si>
    <t>Abbreviated Journal Title</t>
    <phoneticPr fontId="2" type="noConversion"/>
  </si>
  <si>
    <t># of journals = 31</t>
    <phoneticPr fontId="2" type="noConversion"/>
  </si>
  <si>
    <t>BMC GERIATR</t>
  </si>
  <si>
    <t># of journals =67</t>
    <phoneticPr fontId="2" type="noConversion"/>
  </si>
  <si>
    <t>QUAL LIFE RES</t>
  </si>
  <si>
    <t>AUST HEALTH REV</t>
  </si>
  <si>
    <t>EXPERT REV PHARM OUT</t>
  </si>
  <si>
    <t>HEALTH RES POLICY SY</t>
  </si>
  <si>
    <t>INT J INTEGR CARE</t>
  </si>
  <si>
    <t>PALLIAT SUPPORT CARE</t>
  </si>
  <si>
    <t>REV ESP LINGUIST APL</t>
  </si>
  <si>
    <t>GENDER LANG</t>
  </si>
  <si>
    <t>LANG HIST</t>
  </si>
  <si>
    <t>LING ANTVERP NEW SER</t>
  </si>
  <si>
    <t># of journals = 174</t>
    <phoneticPr fontId="2" type="noConversion"/>
  </si>
  <si>
    <t>CREAT INNOV MANAG</t>
  </si>
  <si>
    <t>EUR MANAG REV</t>
  </si>
  <si>
    <t>INT ENTREP MANAG J</t>
  </si>
  <si>
    <t>INT J ARTS MANAG</t>
  </si>
  <si>
    <t>J ORGAN END USER COM</t>
  </si>
  <si>
    <t>OPER MANAGE RES</t>
  </si>
  <si>
    <t>SCI PUBL POLICY</t>
  </si>
  <si>
    <t># of journals = 104</t>
    <phoneticPr fontId="2" type="noConversion"/>
  </si>
  <si>
    <t>EUR J CANCER CARE</t>
    <phoneticPr fontId="2" type="noConversion"/>
  </si>
  <si>
    <t>CRIT CARE NURS CLIN</t>
  </si>
  <si>
    <t>INT J NURS KNOWL</t>
  </si>
  <si>
    <t>INT J NURS TERMIN CL</t>
  </si>
  <si>
    <t>J PEDIATR NURS</t>
  </si>
  <si>
    <t>J TISSUE VIABILITY</t>
  </si>
  <si>
    <t>RES THEOR NURS PRACT</t>
  </si>
  <si>
    <t>WORKPLACE HEALTH SAF</t>
  </si>
  <si>
    <t># of journals = 121</t>
    <phoneticPr fontId="2" type="noConversion"/>
  </si>
  <si>
    <t>PSYCHOSIS</t>
  </si>
  <si>
    <t>EUR J PSYCHIAT</t>
  </si>
  <si>
    <t>ANN GEN PSYCHIATR</t>
  </si>
  <si>
    <t>COGN NEUROPSYCHIATRY</t>
  </si>
  <si>
    <t>INT J MENT HEALTH AD</t>
  </si>
  <si>
    <t>INT J MENT HEALTH SY</t>
  </si>
  <si>
    <t>APPL PSYCHOL-HLTH WE</t>
  </si>
  <si>
    <t>BRIT J GUID COUNS</t>
  </si>
  <si>
    <t>EUR REV APPL PSYCHOL</t>
  </si>
  <si>
    <t>TRAV HUMAIN</t>
  </si>
  <si>
    <t>J MULTICULT COUNS D</t>
  </si>
  <si>
    <t>INT J AVIAT PSYCHOL</t>
  </si>
  <si>
    <t>Z SPORTPSYCHOL</t>
  </si>
  <si>
    <t>J EMPLOYMENT COUNS</t>
  </si>
  <si>
    <t>Z ARB ORGAN</t>
  </si>
  <si>
    <t>PSYCHOL TRAV ORGAN</t>
  </si>
  <si>
    <t>GEDRAG ORGAN</t>
  </si>
  <si>
    <t>INT J SPORTS SCI COA</t>
  </si>
  <si>
    <t>INT J STRESS MANAGE</t>
  </si>
  <si>
    <t>J INVEST PSYCHOL OFF</t>
  </si>
  <si>
    <t># of journals = 114</t>
    <phoneticPr fontId="2" type="noConversion"/>
  </si>
  <si>
    <t>PERSONAL DISORD</t>
  </si>
  <si>
    <t>COGNITIVE THER RES</t>
    <phoneticPr fontId="2" type="noConversion"/>
  </si>
  <si>
    <t>UPPENPSYCHOTHER GR</t>
  </si>
  <si>
    <t>5-Year Impact Factor</t>
    <phoneticPr fontId="2" type="noConversion"/>
  </si>
  <si>
    <t># of journals = 65</t>
    <phoneticPr fontId="2" type="noConversion"/>
  </si>
  <si>
    <t>J YOUTH ADOLESCENCE</t>
    <phoneticPr fontId="2" type="noConversion"/>
  </si>
  <si>
    <t>SEX ROLES</t>
    <phoneticPr fontId="2" type="noConversion"/>
  </si>
  <si>
    <t>SOC PSYCHOL EDUC</t>
  </si>
  <si>
    <t># of journals = 83</t>
    <phoneticPr fontId="2" type="noConversion"/>
  </si>
  <si>
    <t># of journals = 126</t>
    <phoneticPr fontId="2" type="noConversion"/>
  </si>
  <si>
    <t>ANNU REV PSYCHOL</t>
  </si>
  <si>
    <t>PSYCHOL BULL</t>
  </si>
  <si>
    <t>PSYCHOL REV</t>
  </si>
  <si>
    <t>PSYCHOL INQ</t>
  </si>
  <si>
    <t>AM PSYCHOL</t>
  </si>
  <si>
    <t>PERSPECT PSYCHOL SCI</t>
  </si>
  <si>
    <t>PSYCHOL METHODS</t>
  </si>
  <si>
    <t>PSYCHOL SCI</t>
  </si>
  <si>
    <t>CURR DIR PSYCHOL SCI</t>
  </si>
  <si>
    <t>ANN BEHAV MED</t>
  </si>
  <si>
    <t>PSYCHO-ONCOLOGY</t>
  </si>
  <si>
    <t>NEUROBIOL LEARN MEM</t>
  </si>
  <si>
    <t>INTELLIGENCE</t>
  </si>
  <si>
    <t>J ENVIRON PSYCHOL</t>
  </si>
  <si>
    <t>AM J COMMUN PSYCHOL</t>
  </si>
  <si>
    <t>PSYCHOL ADDICT BEHAV</t>
  </si>
  <si>
    <t>BEHAV GENET</t>
  </si>
  <si>
    <t>BRIT J PSYCHOL</t>
  </si>
  <si>
    <t>AGGRESSIVE BEHAV</t>
  </si>
  <si>
    <t>ENVIRON BEHAV</t>
  </si>
  <si>
    <t>EMOT REV</t>
  </si>
  <si>
    <t>AGGRESS VIOLENT BEH</t>
  </si>
  <si>
    <t>REV GEN PSYCHOL</t>
  </si>
  <si>
    <t>PSYCHOL HEALTH</t>
  </si>
  <si>
    <t>J COMP PSYCHOL</t>
  </si>
  <si>
    <t>PSYCHOL WOMEN QUART</t>
  </si>
  <si>
    <t>J EMOT BEHAV DISORD</t>
    <phoneticPr fontId="2" type="noConversion"/>
  </si>
  <si>
    <t>CAN PSYCHOL</t>
  </si>
  <si>
    <t>J GAMBL STUD</t>
  </si>
  <si>
    <t>JUDGM DECIS MAK</t>
  </si>
  <si>
    <t>INT J HUM-COMPUT ST</t>
  </si>
  <si>
    <t>ASIAN AM J PSYCHOL</t>
  </si>
  <si>
    <t>PROF PSYCHOL-RES PR</t>
  </si>
  <si>
    <t>SCAND J PSYCHOL</t>
  </si>
  <si>
    <t>EUR PSYCHOL</t>
  </si>
  <si>
    <t>LEGAL CRIMINOL PSYCH</t>
  </si>
  <si>
    <t>PSYCHOL RELIG SPIRIT</t>
  </si>
  <si>
    <t>Z PSYCHOL</t>
  </si>
  <si>
    <t>J COMMUNITY PSYCHOL</t>
  </si>
  <si>
    <t>PSYCHOL CRIME LAW</t>
  </si>
  <si>
    <t>INT J PSYCHOL</t>
  </si>
  <si>
    <t>J BLACK PSYCHOL</t>
  </si>
  <si>
    <t>J PSYCHOL</t>
    <phoneticPr fontId="2" type="noConversion"/>
  </si>
  <si>
    <t>DEATH STUD</t>
  </si>
  <si>
    <t>AM J PSYCHOL</t>
  </si>
  <si>
    <t>HISPANIC J BEHAV SCI</t>
  </si>
  <si>
    <t>INT J SPORT PSYCHOL</t>
  </si>
  <si>
    <t>SPAN J PSYCHOL</t>
  </si>
  <si>
    <t>CULT PSYCHOL</t>
  </si>
  <si>
    <t>PSYCHOL RUNDSCH</t>
    <phoneticPr fontId="2" type="noConversion"/>
  </si>
  <si>
    <t>PSICOTHEMA</t>
  </si>
  <si>
    <t>PSYCHOL BELG</t>
  </si>
  <si>
    <t>J GEN PSYCHOL</t>
  </si>
  <si>
    <t>FEM PSYCHOL</t>
  </si>
  <si>
    <t>HUMOR</t>
  </si>
  <si>
    <t>AUST J PSYCHOL</t>
  </si>
  <si>
    <t>AUST PSYCHOL</t>
  </si>
  <si>
    <t>EUR J PSYCHOL APPL L</t>
  </si>
  <si>
    <t>J REPROD INFANT PSYC</t>
  </si>
  <si>
    <t>PSYCHOL REC</t>
  </si>
  <si>
    <t>OMEGA-J DEATH DYING</t>
  </si>
  <si>
    <t>THEOR PSYCHOL</t>
  </si>
  <si>
    <t>MIL PSYCHOL</t>
  </si>
  <si>
    <t>J HOMOSEXUAL</t>
  </si>
  <si>
    <t>CAN J BEHAV SCI</t>
  </si>
  <si>
    <t>PHILOS PSYCHOL</t>
  </si>
  <si>
    <t>HIST PSYCHOL</t>
  </si>
  <si>
    <t>SWISS J PSYCHOL</t>
  </si>
  <si>
    <t>CURR PSYCHOL</t>
  </si>
  <si>
    <t>ETHICS BEHAV</t>
  </si>
  <si>
    <t>AN PSICOL-SPAIN</t>
  </si>
  <si>
    <t>S AFR J PSYCHOL</t>
  </si>
  <si>
    <t>PSYCHOL REP</t>
  </si>
  <si>
    <t>J HUMANIST PSYCHOL</t>
  </si>
  <si>
    <t>REV MEX PSICOL</t>
  </si>
  <si>
    <t>JPN PSYCHOL RES</t>
  </si>
  <si>
    <t>NORD PSYCHOL</t>
  </si>
  <si>
    <t>REV LAT AM PSICOL</t>
  </si>
  <si>
    <t>J FORENSIC PSYCHOL P</t>
  </si>
  <si>
    <t>J PSYCHOL THEOL</t>
  </si>
  <si>
    <t>J PAC RIM PSYCHOL</t>
  </si>
  <si>
    <t>PSYCHOLOGIST</t>
  </si>
  <si>
    <t>ANN PSYCHOL</t>
  </si>
  <si>
    <t>STUD PSYCHOL</t>
  </si>
  <si>
    <t>CESK PSYCHOL</t>
  </si>
  <si>
    <t>PSIHOLOGIJA</t>
  </si>
  <si>
    <t>PSYCHOLOGIA</t>
  </si>
  <si>
    <t>PSICOL-REFLEX CRIT</t>
  </si>
  <si>
    <t>WOMEN THER</t>
  </si>
  <si>
    <t>TURK PSIKOL DERG</t>
  </si>
  <si>
    <t>J PSYCHOHIST</t>
  </si>
  <si>
    <t>PSIKHOL ZH</t>
  </si>
  <si>
    <t>ARCH PSYCHOL RELIG</t>
  </si>
  <si>
    <t>DREAMING</t>
  </si>
  <si>
    <t>ESTUD PSICOL-MADRID</t>
  </si>
  <si>
    <t>INT J PSYCHOL RELIG</t>
  </si>
  <si>
    <t>J HAPPINESS STUD</t>
  </si>
  <si>
    <t>J POSIT PSYCHOL</t>
  </si>
  <si>
    <t>J PSYCHOL AFR</t>
  </si>
  <si>
    <t>PRAT PSYCHOL</t>
  </si>
  <si>
    <t>PSYCHOL FR</t>
  </si>
  <si>
    <t>REV LATINOAM PSICOPA</t>
  </si>
  <si>
    <t>UNIV PSYCHOL</t>
  </si>
  <si>
    <t># of journals = 15</t>
    <phoneticPr fontId="2" type="noConversion"/>
  </si>
  <si>
    <t>INT J PSYCHOANAL</t>
  </si>
  <si>
    <t>PSYCHOANAL DIALOGUES</t>
  </si>
  <si>
    <t>PSYCHOANAL QUART</t>
  </si>
  <si>
    <t>PSYCHE-Z PSYCHOANAL</t>
  </si>
  <si>
    <t>PSYCHOANAL INQ</t>
  </si>
  <si>
    <t>FORUM PSYCHOANAL</t>
  </si>
  <si>
    <t>PSYCHOANAL STUD CHIL</t>
  </si>
  <si>
    <t>PSYCHOANAL HIST</t>
  </si>
  <si>
    <t>RIV PSICOANAL</t>
  </si>
  <si>
    <t>TEMPO PSICANAL</t>
  </si>
  <si>
    <t># of journals = 60</t>
    <phoneticPr fontId="2" type="noConversion"/>
  </si>
  <si>
    <t>PERS SOC PSYCHOL REV</t>
  </si>
  <si>
    <t>J PERS SOC PSYCHOL</t>
  </si>
  <si>
    <t>EUR REV SOC PSYCHOL</t>
  </si>
  <si>
    <t>J HEALTH SOC BEHAV</t>
  </si>
  <si>
    <t>J PERS</t>
  </si>
  <si>
    <t>PERS SOC PSYCHOL B</t>
  </si>
  <si>
    <t>EUR J PERSONALITY</t>
  </si>
  <si>
    <t>J EXP SOC PSYCHOL</t>
  </si>
  <si>
    <t>LAW HUMAN BEHAV</t>
  </si>
  <si>
    <t>SOC PSYCHOL QUART</t>
  </si>
  <si>
    <t>BRIT J SOC PSYCHOL</t>
  </si>
  <si>
    <t>J RES PERS</t>
  </si>
  <si>
    <t>PERS INDIV DIFFER</t>
  </si>
  <si>
    <t>SOC COGNITION</t>
  </si>
  <si>
    <t>EUR J SOC PSYCHOL</t>
  </si>
  <si>
    <t>GROUP PROCESS INTERG</t>
  </si>
  <si>
    <t>POLIT PSYCHOL</t>
  </si>
  <si>
    <t>J CROSS CULT PSYCHOL</t>
  </si>
  <si>
    <t>CYBERPSYCH BEH SOC N</t>
  </si>
  <si>
    <t>SEX ROLES</t>
  </si>
  <si>
    <t>SOC PSYCHOL-GERMANY</t>
  </si>
  <si>
    <t>J NONVERBAL BEHAV</t>
  </si>
  <si>
    <t>NEBR SYM MOTIV</t>
  </si>
  <si>
    <t>SELF IDENTITY</t>
  </si>
  <si>
    <t>GROUP DYN-THEOR RES</t>
  </si>
  <si>
    <t>J PSYCHOSOC ONCOL</t>
  </si>
  <si>
    <t>INT J INTERCULT REL</t>
  </si>
  <si>
    <t>J THEOR SOC BEHAV</t>
  </si>
  <si>
    <t>J COMMUNITY APPL SOC</t>
  </si>
  <si>
    <t>J APPL SOC PSYCHOL</t>
  </si>
  <si>
    <t>BASIC APPL SOC PSYCH</t>
  </si>
  <si>
    <t>J SOC PSYCHOL</t>
  </si>
  <si>
    <t>ASIAN J SOC PSYCHOL</t>
  </si>
  <si>
    <t>DEVIANT BEHAV</t>
  </si>
  <si>
    <t>J LOSS TRAUMA</t>
  </si>
  <si>
    <t>KOLNER Z SOZIOL SOZ</t>
  </si>
  <si>
    <t>SOC BEHAV PERSONAL</t>
  </si>
  <si>
    <t>REV INT PSYCHOL SOC</t>
  </si>
  <si>
    <t>GRUPPENDYNAMIK ORGAN</t>
  </si>
  <si>
    <t>ANAL SOC ISS PUB POL</t>
  </si>
  <si>
    <t>CULT DIVERS ETHN MIN</t>
  </si>
  <si>
    <t>J INDIVID DIFFER</t>
  </si>
  <si>
    <t>PSYCHOL MEN MASCULIN</t>
  </si>
  <si>
    <t>REV PSICOL SOC</t>
  </si>
  <si>
    <t>SOC INFLUENCE</t>
  </si>
  <si>
    <t>SOC JUSTICE RES</t>
  </si>
  <si>
    <t># of journals = 139</t>
    <phoneticPr fontId="2" type="noConversion"/>
  </si>
  <si>
    <t>ANNU REV PUBL HEALTH</t>
  </si>
  <si>
    <t>EPIDEMIOLOGY</t>
  </si>
  <si>
    <t>AM J PUBLIC HEALTH</t>
  </si>
  <si>
    <t>TOB CONTROL</t>
  </si>
  <si>
    <t>J EPIDEMIOL COMMUN H</t>
  </si>
  <si>
    <t>PREV SCI</t>
  </si>
  <si>
    <t>SCAND J WORK ENV HEA</t>
  </si>
  <si>
    <t>SOC SCI MED</t>
  </si>
  <si>
    <t>AIDS BEHAV</t>
  </si>
  <si>
    <t>NICOTINE TOB RES</t>
  </si>
  <si>
    <t>HEALTH PLACE</t>
  </si>
  <si>
    <t>EUR J PUBLIC HEALTH</t>
  </si>
  <si>
    <t>AIDS PATIENT CARE ST</t>
  </si>
  <si>
    <t>ADM POLICY MENT HLTH</t>
    <phoneticPr fontId="2" type="noConversion"/>
  </si>
  <si>
    <t>INT J HEALTH GEOGR</t>
  </si>
  <si>
    <t>PUBLIC HEALTH GENOM</t>
  </si>
  <si>
    <t>HEALTH EDUC BEHAV</t>
  </si>
  <si>
    <t>DIABETES EDUCATOR</t>
  </si>
  <si>
    <t>RISK ANAL</t>
  </si>
  <si>
    <t>AM J HEALTH PROMOT</t>
  </si>
  <si>
    <t>STUD FAMILY PLANN</t>
  </si>
  <si>
    <t>SOCIOL HEALTH ILL</t>
  </si>
  <si>
    <t>ACCIDENT ANAL PREV</t>
  </si>
  <si>
    <t>INT J PUBLIC HEALTH</t>
  </si>
  <si>
    <t>MATERN CHILD HLTH J</t>
  </si>
  <si>
    <t>J PUBLIC HEALTH-UK</t>
  </si>
  <si>
    <t>SCAND J PUBLIC HEALT</t>
  </si>
  <si>
    <t>GLOBALIZATION HEALTH</t>
    <phoneticPr fontId="2" type="noConversion"/>
  </si>
  <si>
    <t>GLOBAL HEALTH ACTION</t>
  </si>
  <si>
    <t>INJURY PREV</t>
  </si>
  <si>
    <t>J SAFETY RES</t>
  </si>
  <si>
    <t>J WOMENS HEALTH</t>
  </si>
  <si>
    <t>AM J HEALTH BEHAV</t>
  </si>
  <si>
    <t>AUST NZ J PUBL HEAL</t>
  </si>
  <si>
    <t>REPROD HEALTH MATTER</t>
  </si>
  <si>
    <t>SEX HEALTH</t>
  </si>
  <si>
    <t>PUBLIC HEALTH REP</t>
  </si>
  <si>
    <t>J PUBLIC HEALTH MAN</t>
  </si>
  <si>
    <t>WOMEN HEALTH ISS</t>
  </si>
  <si>
    <t>BIOSECUR BIOTERROR</t>
  </si>
  <si>
    <t>PUBLIC HEALTH</t>
  </si>
  <si>
    <t>CAN J PUBLIC HEALTH</t>
  </si>
  <si>
    <t>INT J CIRCUMPOL HEAL</t>
  </si>
  <si>
    <t>REV SAUDE PUBL</t>
  </si>
  <si>
    <t>INT PERSPECT SEX R H</t>
  </si>
  <si>
    <t>RES SOC ADMIN PHARM</t>
  </si>
  <si>
    <t>HEALTH RISK SOC</t>
  </si>
  <si>
    <t>HEALTH-LONDON</t>
  </si>
  <si>
    <t>HEALTH SOC CARE COMM</t>
  </si>
  <si>
    <t>INT J OCCUP ENV HEAL</t>
  </si>
  <si>
    <t>WOMEN HEALTH</t>
  </si>
  <si>
    <t>CAD SAUDE PUBLICA</t>
  </si>
  <si>
    <t>ASIA-PAC J PUBLIC HE</t>
  </si>
  <si>
    <t>DISASTER MED PUBLIC</t>
  </si>
  <si>
    <t>GAC SANIT</t>
  </si>
  <si>
    <t>PERSPECT PUBLIC HEAL</t>
  </si>
  <si>
    <t>SALUD PUBLICA MEXICO</t>
  </si>
  <si>
    <t>AM J MENS HEALTH</t>
  </si>
  <si>
    <t>REV PANAM SALUD PUBL</t>
  </si>
  <si>
    <t>INT HEALTH</t>
  </si>
  <si>
    <t>J RELIG HEALTH</t>
  </si>
  <si>
    <t>PUBLIC HEALTH ETH-UK</t>
  </si>
  <si>
    <t>REV ESP SALUD PUBLIC</t>
  </si>
  <si>
    <t>HERD-HEALTH ENV RES</t>
  </si>
  <si>
    <t>CHILD HEALTH CARE</t>
  </si>
  <si>
    <t>SEX REPROD HEALTHC</t>
  </si>
  <si>
    <t>GESUNDHEITSWESEN</t>
  </si>
  <si>
    <t>EPIDEMIOL PREV</t>
  </si>
  <si>
    <t>INT J OCCUP SAF ERGO</t>
  </si>
  <si>
    <t>AJAR-AFR J AIDS RES</t>
  </si>
  <si>
    <t>IRAN J PUBLIC HEALTH</t>
  </si>
  <si>
    <t>ENVIRON RISQUE SANTE</t>
  </si>
  <si>
    <t>SALUD COLECT</t>
  </si>
  <si>
    <t>AN SIST SANIT NAVAR</t>
  </si>
  <si>
    <t>BMC WOMENS HEALTH</t>
  </si>
  <si>
    <t>CIENC SAUDE COLETIVA</t>
  </si>
  <si>
    <t>CRIT PUBLIC HEALTH</t>
  </si>
  <si>
    <t>ETHIOP J HEALTH DEV</t>
  </si>
  <si>
    <t>GLOB HEALTH PROMOT</t>
  </si>
  <si>
    <t>GLOB PUBLIC HEALTH</t>
  </si>
  <si>
    <t>HEALTH CARE WOMEN IN</t>
  </si>
  <si>
    <t>HEALTH PROMOT J AUST</t>
  </si>
  <si>
    <t>HEALTH REP</t>
  </si>
  <si>
    <t>INT J EQUITY HEALTH</t>
  </si>
  <si>
    <t>INT J INJ CONTROL SA</t>
  </si>
  <si>
    <t>INT J QUAL STUD HEAL</t>
  </si>
  <si>
    <t>J IMMIGR MINOR HEALT</t>
  </si>
  <si>
    <t>J MENS HEALTH</t>
  </si>
  <si>
    <t>J PHYS ACT HEALTH</t>
  </si>
  <si>
    <t>J PRIM PREV</t>
  </si>
  <si>
    <t>MEDICC REV</t>
  </si>
  <si>
    <t>POPUL HEALTH METR</t>
  </si>
  <si>
    <t>PREV CHRONIC DIS</t>
  </si>
  <si>
    <t>PSYCHOL HEALTH MED</t>
  </si>
  <si>
    <t>REPROD HEALTH</t>
  </si>
  <si>
    <t>RURAL REMOTE HEALTH</t>
  </si>
  <si>
    <t>SAUDE SOC</t>
  </si>
  <si>
    <t>SOC WORK PUBLIC HLTH</t>
  </si>
  <si>
    <t>TRAFFIC INJ PREV</t>
  </si>
  <si>
    <t>WORK</t>
  </si>
  <si>
    <t>ZDRAV VARST</t>
  </si>
  <si>
    <t>J HEAD TRAUMA REHAB</t>
  </si>
  <si>
    <t>J OCCUP REHABIL</t>
  </si>
  <si>
    <t>J REHABIL RES DEV</t>
  </si>
  <si>
    <t>BRAIN INJURY</t>
  </si>
  <si>
    <t>AM J OCCUP THER</t>
  </si>
  <si>
    <t>NEUROREHABILITATION</t>
  </si>
  <si>
    <t>DISABIL REHABIL</t>
  </si>
  <si>
    <t>AUGMENT ALTERN COMM</t>
  </si>
  <si>
    <t>EUR J CANCER CARE</t>
  </si>
  <si>
    <t>DISABIL SOC</t>
  </si>
  <si>
    <t>FOLIA PHONIATR LOGO</t>
  </si>
  <si>
    <t>ASSIST TECHNOL</t>
  </si>
  <si>
    <t>J DEV PHYS DISABIL</t>
  </si>
  <si>
    <t>NORD J MUSIC THER</t>
  </si>
  <si>
    <t>J MUSIC THER</t>
  </si>
  <si>
    <t>SEX DISABIL</t>
  </si>
  <si>
    <t>TOP LANG DISORD</t>
  </si>
  <si>
    <t>INT J REHABIL RES</t>
  </si>
  <si>
    <t>OTJR-OCCUP PART HEAL</t>
  </si>
  <si>
    <t>J VISUAL IMPAIR BLIN</t>
  </si>
  <si>
    <t>REHABIL COUNS BULL</t>
  </si>
  <si>
    <t>J REHABIL</t>
  </si>
  <si>
    <t>BRIT J OCCUP THER</t>
  </si>
  <si>
    <t>CAN J OCCUP THER</t>
  </si>
  <si>
    <t>INT J SPEECH-LANG PA</t>
  </si>
  <si>
    <t>J DISABIL POLICY STU</t>
  </si>
  <si>
    <t>KINESIOLOGY</t>
  </si>
  <si>
    <t>OCCUP THER INT</t>
  </si>
  <si>
    <t>PHYS OCCUP THER PEDI</t>
  </si>
  <si>
    <t>SCAND J OCCUP THER</t>
  </si>
  <si>
    <t># of journals = 39</t>
    <phoneticPr fontId="2" type="noConversion"/>
  </si>
  <si>
    <t>AM J BIOETHICS</t>
  </si>
  <si>
    <t>SCI TECHNOL HUM VAL</t>
  </si>
  <si>
    <t>J SOC ISSUES</t>
  </si>
  <si>
    <t>POLIT SOC</t>
  </si>
  <si>
    <t>J EUR SOC POLICY</t>
  </si>
  <si>
    <t>NONPROF VOLUNT SEC Q</t>
  </si>
  <si>
    <t>CRIT SOC POLICY</t>
  </si>
  <si>
    <t>YOUTH SOC</t>
  </si>
  <si>
    <t>J MED ETHICS</t>
  </si>
  <si>
    <t>SOC POLIT</t>
  </si>
  <si>
    <t>BIOETHICS</t>
  </si>
  <si>
    <t>NEW GENET SOC</t>
  </si>
  <si>
    <t>KENNEDY INST ETHIC J</t>
  </si>
  <si>
    <t>HUM RIGHTS QUART</t>
  </si>
  <si>
    <t>J SOC POLICY</t>
  </si>
  <si>
    <t>SOC POLICY ADMIN</t>
  </si>
  <si>
    <t>ADDICT RES THEORY</t>
  </si>
  <si>
    <t>THEOR MED BIOETH</t>
  </si>
  <si>
    <t>B ATOM SCI</t>
  </si>
  <si>
    <t>J BIOETHIC INQ</t>
  </si>
  <si>
    <t>S EUR SOC POLIT</t>
  </si>
  <si>
    <t>J GENDER STUD</t>
  </si>
  <si>
    <t>ISSUES SCI TECHNOL</t>
  </si>
  <si>
    <t>ZYGON</t>
  </si>
  <si>
    <t>DISSENT</t>
  </si>
  <si>
    <t>DRUS ISTRAZ</t>
  </si>
  <si>
    <t>REV SOC POLIT</t>
  </si>
  <si>
    <t>COMMENTARY</t>
  </si>
  <si>
    <t>FUTURIST</t>
  </si>
  <si>
    <t>DVE DOMOVINI</t>
  </si>
  <si>
    <t>J SOC PHILOS</t>
  </si>
  <si>
    <t>TYDSKR GEESTESWET</t>
  </si>
  <si>
    <t>VOLUNTAS</t>
  </si>
  <si>
    <t>COLUMBIA J LAW SOC P</t>
    <phoneticPr fontId="2" type="noConversion"/>
  </si>
  <si>
    <t># of journals = 36</t>
    <phoneticPr fontId="2" type="noConversion"/>
  </si>
  <si>
    <t>J BIOSOC SCI</t>
  </si>
  <si>
    <t>HASTINGS CENT REP</t>
  </si>
  <si>
    <t>NEUROETHICS-NETH</t>
  </si>
  <si>
    <t>J MED PHILOS</t>
  </si>
  <si>
    <t>REV ROM BIOET</t>
  </si>
  <si>
    <t>J LEGAL MED</t>
  </si>
  <si>
    <t>ACTA BIOETH</t>
  </si>
  <si>
    <t>BIODEMOGR SOC BIOL</t>
  </si>
  <si>
    <t>BIOSOCIETIES</t>
  </si>
  <si>
    <t>BMC MED ETHICS</t>
  </si>
  <si>
    <t>SOC THEOR HEALTH</t>
  </si>
  <si>
    <t># of journals = 92</t>
    <phoneticPr fontId="2" type="noConversion"/>
  </si>
  <si>
    <t>J MIX METHOD RES</t>
  </si>
  <si>
    <t>PATIENT EDUC COUNS</t>
  </si>
  <si>
    <t>POLICY SCI</t>
  </si>
  <si>
    <t>NEW LEFT REV</t>
  </si>
  <si>
    <t>QUAL INQ</t>
  </si>
  <si>
    <t>AM J EVAL</t>
  </si>
  <si>
    <t>SOC INDIC RES</t>
  </si>
  <si>
    <t>SOC SCI COMPUT REV</t>
  </si>
  <si>
    <t>ANN AM ACAD POLIT SS</t>
  </si>
  <si>
    <t>CHILDHOOD</t>
  </si>
  <si>
    <t>CHILD INDIC RES</t>
  </si>
  <si>
    <t>EVAL PROGRAM PLANN</t>
  </si>
  <si>
    <t>EVALUATION REV</t>
  </si>
  <si>
    <t>QUAL QUANT</t>
  </si>
  <si>
    <t>CROSS-CULT RES</t>
  </si>
  <si>
    <t>J RISK RES</t>
  </si>
  <si>
    <t>INT J DES</t>
  </si>
  <si>
    <t>JASSS-J ARTIF SOC S</t>
  </si>
  <si>
    <t>TIME SOC</t>
  </si>
  <si>
    <t>GLQ-J LESBIAN GAY ST</t>
  </si>
  <si>
    <t>J EAST ASIAN STUD</t>
  </si>
  <si>
    <t>SOC LEGAL STUD</t>
  </si>
  <si>
    <t>EUR INTEGR ONLINE PA</t>
  </si>
  <si>
    <t>J CONSCIOUSNESS STUD</t>
  </si>
  <si>
    <t>CONTINUITY CHANGE</t>
  </si>
  <si>
    <t>SOC SCI INFORM</t>
  </si>
  <si>
    <t>DAEDALUS-US</t>
  </si>
  <si>
    <t>CRIME LAW SOCIAL CH</t>
  </si>
  <si>
    <t>SOC SCI JPN J</t>
  </si>
  <si>
    <t>SPACE POLICY</t>
  </si>
  <si>
    <t>INTERDISCIPL SCI REV</t>
  </si>
  <si>
    <t>SOC SCI J</t>
  </si>
  <si>
    <t>SOC PHILOS POLICY</t>
  </si>
  <si>
    <t>SCI SOC</t>
  </si>
  <si>
    <t>CRIT REV</t>
  </si>
  <si>
    <t>J BLACK STUD</t>
  </si>
  <si>
    <t>TIDSSKR SAMFUNNSFOR</t>
  </si>
  <si>
    <t>SOCIETY</t>
  </si>
  <si>
    <t>TRAMES-J HUMANIT SOC</t>
  </si>
  <si>
    <t>ACTES RECH SCI SOC</t>
  </si>
  <si>
    <t>S AFR J RES SPORT PH</t>
  </si>
  <si>
    <t>TRAV GENRE SOC</t>
  </si>
  <si>
    <t>DADOS-REV CIENC SOC</t>
  </si>
  <si>
    <t>Z EVAL</t>
  </si>
  <si>
    <t>ARGOS-VENEZUELA</t>
  </si>
  <si>
    <t>ADV LIFE COURSE RES</t>
  </si>
  <si>
    <t>APPL RES QUAL LIFE</t>
    <phoneticPr fontId="2" type="noConversion"/>
  </si>
  <si>
    <t>ASIAN J SOC SCI</t>
  </si>
  <si>
    <t>CLOTH TEXT RES J</t>
  </si>
  <si>
    <t>EVID POLICY</t>
  </si>
  <si>
    <t>GLOBALIZATIONS</t>
  </si>
  <si>
    <t>INT J HERIT STUD</t>
  </si>
  <si>
    <t>INT J QUAL METH</t>
  </si>
  <si>
    <t>INT J SOC RES METHOD</t>
  </si>
  <si>
    <t>ISL STUD J</t>
  </si>
  <si>
    <t>J YOUTH STUD</t>
  </si>
  <si>
    <t>NEW PERSPECT TURK</t>
  </si>
  <si>
    <t>PERFILES LATINOAM</t>
  </si>
  <si>
    <t>QUAL RES</t>
  </si>
  <si>
    <t>REV ESTUD SOC</t>
  </si>
  <si>
    <t>RISK MANAG-UK</t>
  </si>
  <si>
    <t>SEX RES SOC POLICY</t>
  </si>
  <si>
    <t>SOC RES</t>
  </si>
  <si>
    <t>YOUNG</t>
  </si>
  <si>
    <t>STRUCT EQU MODELING</t>
  </si>
  <si>
    <t>STATA J</t>
  </si>
  <si>
    <t>SOCIOL METHOD RES</t>
  </si>
  <si>
    <t>J R STAT SOC A STAT</t>
  </si>
  <si>
    <t>FINANC STOCH</t>
  </si>
  <si>
    <t>SURV METHODOL</t>
  </si>
  <si>
    <t>SIAM J FINANC MATH</t>
  </si>
  <si>
    <t>MATH POPUL STUD</t>
    <phoneticPr fontId="2" type="noConversion"/>
  </si>
  <si>
    <t>J MATH SOCIOL</t>
  </si>
  <si>
    <t>COMPUT MATH ORGAN TH</t>
  </si>
  <si>
    <t>J OFF STAT</t>
  </si>
  <si>
    <t>SCAND ACTUAR J</t>
  </si>
  <si>
    <t># of journals = 38</t>
    <phoneticPr fontId="2" type="noConversion"/>
  </si>
  <si>
    <t>RES SOCIAL WORK PRAC</t>
  </si>
  <si>
    <t>SOC WORK</t>
  </si>
  <si>
    <t>HEALTH SOC WORK</t>
  </si>
  <si>
    <t>SOC SERV REV</t>
  </si>
  <si>
    <t>BRIT J SOC WORK</t>
  </si>
  <si>
    <t>SOC WORK RES</t>
  </si>
  <si>
    <t>INT J SOC WELF</t>
  </si>
  <si>
    <t>SOC WORK HEALTH CARE</t>
  </si>
  <si>
    <t>ADMIN SOC WORK</t>
  </si>
  <si>
    <t>INT SOC WORK</t>
  </si>
  <si>
    <t>J SOC WORK PRACT</t>
  </si>
  <si>
    <t>CLIN SOC WORK J</t>
  </si>
  <si>
    <t>J SOC SERV RES</t>
  </si>
  <si>
    <t>AFFILIA J WOM SOC WO</t>
  </si>
  <si>
    <t>SMITH COLL STUD SOC</t>
  </si>
  <si>
    <t>ASIA PAC J SOC WORK</t>
  </si>
  <si>
    <t>LJETOP SOC RADA</t>
  </si>
  <si>
    <t>AUST SOC WORK</t>
  </si>
  <si>
    <t>CHILD SOC</t>
  </si>
  <si>
    <t>EUR J SOC WORK</t>
  </si>
  <si>
    <t>J SOC WORK</t>
  </si>
  <si>
    <t>REV CERCET INTERV SO</t>
  </si>
  <si>
    <t># of journals =139</t>
    <phoneticPr fontId="2" type="noConversion"/>
  </si>
  <si>
    <t>ANNU REV SOCIOL</t>
  </si>
  <si>
    <t>AM SOCIOL REV</t>
  </si>
  <si>
    <t>AM J SOCIOL</t>
  </si>
  <si>
    <t>ANN TOURISM RES</t>
  </si>
  <si>
    <t>SOCIOL METHODOL</t>
  </si>
  <si>
    <t>GENDER SOC</t>
  </si>
  <si>
    <t>SOC FORCES</t>
  </si>
  <si>
    <t>POPUL DEV REV</t>
  </si>
  <si>
    <t>SOC PROBL</t>
  </si>
  <si>
    <t>SOCIOL THEOR</t>
  </si>
  <si>
    <t>EUR SOCIOL REV</t>
  </si>
  <si>
    <t>BRIT J SOCIOL</t>
  </si>
  <si>
    <t>ANNU REV LAW SOC SCI</t>
  </si>
  <si>
    <t>RURAL SOCIOL</t>
  </si>
  <si>
    <t>SOC SCI RES</t>
  </si>
  <si>
    <t>INT POLIT SOCIOL</t>
  </si>
  <si>
    <t>LAW SOC REV</t>
  </si>
  <si>
    <t>SOCIOL RURALIS</t>
  </si>
  <si>
    <t>POETICS</t>
  </si>
  <si>
    <t>WORK OCCUPATION</t>
  </si>
  <si>
    <t>AGR HUM VALUES</t>
  </si>
  <si>
    <t>SOCIOL QUART</t>
  </si>
  <si>
    <t>LEISURE SCI</t>
  </si>
  <si>
    <t>J SCI STUD RELIG</t>
  </si>
  <si>
    <t>SOC NATUR RESOUR</t>
  </si>
  <si>
    <t>THEOR SOC</t>
  </si>
  <si>
    <t>ETHNIC RACIAL STUD</t>
  </si>
  <si>
    <t>J LEISURE RES</t>
  </si>
  <si>
    <t>ANTHROZOOS</t>
  </si>
  <si>
    <t>SOC SCI QUART</t>
  </si>
  <si>
    <t>ACTA SOCIOL</t>
  </si>
  <si>
    <t>HUM ECOL REV</t>
  </si>
  <si>
    <t>BODY SOC</t>
  </si>
  <si>
    <t>SOCIOL RELIG</t>
  </si>
  <si>
    <t>J SOCIOL</t>
  </si>
  <si>
    <t>J SPORT SOC ISSUES</t>
  </si>
  <si>
    <t>SOCIOL FORUM</t>
  </si>
  <si>
    <t>CHINESE SOCIOL REV</t>
  </si>
  <si>
    <t>SOCIOL REV</t>
  </si>
  <si>
    <t>SOCIOL SPORT J</t>
  </si>
  <si>
    <t>MEN MASC</t>
  </si>
  <si>
    <t>RATION SOC</t>
  </si>
  <si>
    <t>J LAW SOC</t>
  </si>
  <si>
    <t>CITY COMMUNITY</t>
  </si>
  <si>
    <t>J CONTEMP ETHNOGR</t>
  </si>
  <si>
    <t>SOCIOL INQ</t>
  </si>
  <si>
    <t>MOBILIZATION</t>
  </si>
  <si>
    <t>CULT SOCIOL-LONDON</t>
  </si>
  <si>
    <t>SCAND J HOSP TOUR</t>
  </si>
  <si>
    <t>CURR SOCIOL</t>
  </si>
  <si>
    <t>SOCIOL PERSPECT</t>
  </si>
  <si>
    <t>INT SOCIOL</t>
  </si>
  <si>
    <t>EUR SOC</t>
  </si>
  <si>
    <t>CAN REV SOCIOL</t>
  </si>
  <si>
    <t>SYMB INTERACT</t>
  </si>
  <si>
    <t>SOC ANIM</t>
  </si>
  <si>
    <t>SOCIOL RES ONLINE</t>
  </si>
  <si>
    <t>SOCIOL SPECTRUM</t>
  </si>
  <si>
    <t>Z SOZIOL</t>
  </si>
  <si>
    <t>ARCH EUR SOCIOL</t>
  </si>
  <si>
    <t>ARMED FORCES SOC</t>
  </si>
  <si>
    <t>REV RELIG RES</t>
  </si>
  <si>
    <t>SOCIOL CAS</t>
  </si>
  <si>
    <t>CONTEMP SOCIOL</t>
  </si>
  <si>
    <t>HUM STUD</t>
  </si>
  <si>
    <t>INNOVATION-ABINGDON</t>
  </si>
  <si>
    <t>CAN J SOCIOL</t>
  </si>
  <si>
    <t>REV FR SOCIOL</t>
  </si>
  <si>
    <t>SOC COMPASS</t>
  </si>
  <si>
    <t>J HIST SEXUALITY</t>
  </si>
  <si>
    <t>SOCIOL TRAV</t>
  </si>
  <si>
    <t>BERL J SOZIOL</t>
  </si>
  <si>
    <t>SOCIOLOGIA</t>
  </si>
  <si>
    <t>REV INT SOCIOL</t>
  </si>
  <si>
    <t>STUD SYMB INTERACT</t>
  </si>
  <si>
    <t>CONTRIB INDIAN SOC</t>
  </si>
  <si>
    <t>SOTSIOL ISSLED+</t>
  </si>
  <si>
    <t>DEVIANCE SOC</t>
  </si>
  <si>
    <t>SOZ WELT</t>
  </si>
  <si>
    <t>CONVERGENCIA</t>
  </si>
  <si>
    <t>EAST EUR COUNTRYSIDE</t>
  </si>
  <si>
    <t>POL SOCIOL REV</t>
  </si>
  <si>
    <t>SOCIOL FORSKNIN</t>
  </si>
  <si>
    <t>CURR PERSPECT SOC TH</t>
  </si>
  <si>
    <t>CRIME MEDIA CULT</t>
  </si>
  <si>
    <t>DU BOIS REV</t>
  </si>
  <si>
    <t>EUR J SOC THEORY</t>
  </si>
  <si>
    <t>FILOS-SOCIOL</t>
  </si>
  <si>
    <t>FOOD CULT SOC</t>
  </si>
  <si>
    <t>INT J COMP SOCIOL</t>
  </si>
  <si>
    <t>INT REV SOCIOL SPORT</t>
  </si>
  <si>
    <t>J CONSUM CULT</t>
  </si>
  <si>
    <t>NATIONS NATL</t>
  </si>
  <si>
    <t>QUAL SOCIOL</t>
  </si>
  <si>
    <t>RES SOC STRAT MOBIL</t>
  </si>
  <si>
    <t>REV ESP INVESTIG SOC</t>
  </si>
  <si>
    <t>SEXUALITIES</t>
  </si>
  <si>
    <t>STUD SOCJOLOGICZNE</t>
  </si>
  <si>
    <t>TELOS-US</t>
  </si>
  <si>
    <t># of journals = 30</t>
    <phoneticPr fontId="2" type="noConversion"/>
  </si>
  <si>
    <t>INT J DRUG POLICY</t>
  </si>
  <si>
    <t>ALCOHOL ALCOHOLISM</t>
  </si>
  <si>
    <t>J STUD ALCOHOL DRUGS</t>
  </si>
  <si>
    <t>DRUG ALCOHOL REV</t>
  </si>
  <si>
    <t>AM J ADDICTION</t>
  </si>
  <si>
    <t>SUBST ABUSE TREAT PR</t>
  </si>
  <si>
    <t>J ADDICT DIS</t>
  </si>
  <si>
    <t>ALCOHOL RES HEALTH</t>
  </si>
  <si>
    <t>SUBST USE MISUSE</t>
  </si>
  <si>
    <t>J CHILD ADOLES SUBST</t>
  </si>
  <si>
    <t>J DRUG EDUC</t>
  </si>
  <si>
    <t>DRUG-EDUC PREV POLIC</t>
  </si>
  <si>
    <t>ADICCIONES</t>
  </si>
  <si>
    <t>HEROIN ADDICT REL CL</t>
  </si>
  <si>
    <t>HARM REDUCT J</t>
  </si>
  <si>
    <t>J SUBST USE</t>
  </si>
  <si>
    <t>SUBST ABUS</t>
  </si>
  <si>
    <t>NO.</t>
    <phoneticPr fontId="2" type="noConversion"/>
  </si>
  <si>
    <r>
      <t xml:space="preserve">Category Name </t>
    </r>
    <r>
      <rPr>
        <b/>
        <sz val="9"/>
        <color indexed="63"/>
        <rFont val="細明體"/>
        <family val="3"/>
        <charset val="136"/>
      </rPr>
      <t>，共</t>
    </r>
    <r>
      <rPr>
        <b/>
        <u/>
        <sz val="9"/>
        <color indexed="63"/>
        <rFont val="Verdana"/>
        <family val="2"/>
      </rPr>
      <t>31</t>
    </r>
    <r>
      <rPr>
        <b/>
        <sz val="9"/>
        <color indexed="63"/>
        <rFont val="細明體"/>
        <family val="3"/>
        <charset val="136"/>
      </rPr>
      <t>領域</t>
    </r>
    <phoneticPr fontId="2" type="noConversion"/>
  </si>
  <si>
    <r>
      <rPr>
        <sz val="11"/>
        <rFont val="新細明體"/>
        <family val="1"/>
        <charset val="136"/>
      </rPr>
      <t>心理學系</t>
    </r>
    <r>
      <rPr>
        <sz val="11"/>
        <rFont val="Tahoma"/>
        <family val="2"/>
      </rPr>
      <t>(SSCI)</t>
    </r>
    <phoneticPr fontId="2" type="noConversion"/>
  </si>
</sst>
</file>

<file path=xl/styles.xml><?xml version="1.0" encoding="utf-8"?>
<styleSheet xmlns="http://schemas.openxmlformats.org/spreadsheetml/2006/main">
  <fonts count="26">
    <font>
      <sz val="12"/>
      <name val="新細明體"/>
      <family val="1"/>
      <charset val="136"/>
    </font>
    <font>
      <u/>
      <sz val="12"/>
      <color indexed="12"/>
      <name val="新細明體"/>
      <family val="1"/>
      <charset val="136"/>
    </font>
    <font>
      <sz val="9"/>
      <name val="新細明體"/>
      <family val="1"/>
      <charset val="136"/>
    </font>
    <font>
      <b/>
      <sz val="10"/>
      <name val="Tahoma"/>
      <family val="2"/>
    </font>
    <font>
      <sz val="10"/>
      <name val="Tahoma"/>
      <family val="2"/>
    </font>
    <font>
      <b/>
      <sz val="11"/>
      <color indexed="8"/>
      <name val="新細明體"/>
      <family val="1"/>
      <charset val="136"/>
    </font>
    <font>
      <sz val="11"/>
      <name val="Tahoma"/>
      <family val="2"/>
    </font>
    <font>
      <b/>
      <sz val="11"/>
      <name val="Tahoma"/>
      <family val="2"/>
    </font>
    <font>
      <b/>
      <sz val="11"/>
      <name val="新細明體"/>
      <family val="1"/>
      <charset val="136"/>
    </font>
    <font>
      <sz val="11"/>
      <name val="新細明體"/>
      <family val="1"/>
      <charset val="136"/>
    </font>
    <font>
      <sz val="11"/>
      <color indexed="8"/>
      <name val="Tahoma"/>
      <family val="2"/>
    </font>
    <font>
      <sz val="11"/>
      <color indexed="10"/>
      <name val="Tahoma"/>
      <family val="2"/>
    </font>
    <font>
      <u/>
      <sz val="11"/>
      <name val="Tahoma"/>
      <family val="2"/>
    </font>
    <font>
      <sz val="12"/>
      <name val="新細明體"/>
      <family val="1"/>
      <charset val="136"/>
    </font>
    <font>
      <sz val="10"/>
      <color indexed="9"/>
      <name val="Tahoma"/>
      <family val="2"/>
    </font>
    <font>
      <sz val="10"/>
      <color indexed="9"/>
      <name val="細明體"/>
      <family val="3"/>
      <charset val="136"/>
    </font>
    <font>
      <u/>
      <sz val="10"/>
      <color indexed="12"/>
      <name val="Tahoma"/>
      <family val="2"/>
    </font>
    <font>
      <b/>
      <i/>
      <sz val="10"/>
      <color rgb="FF525252"/>
      <name val="Tahoma"/>
      <family val="2"/>
    </font>
    <font>
      <sz val="11"/>
      <color theme="1"/>
      <name val="Tahoma"/>
      <family val="2"/>
    </font>
    <font>
      <u/>
      <sz val="11"/>
      <color theme="1"/>
      <name val="Tahoma"/>
      <family val="2"/>
    </font>
    <font>
      <b/>
      <sz val="10"/>
      <color rgb="FF525252"/>
      <name val="Tahoma"/>
      <family val="2"/>
    </font>
    <font>
      <b/>
      <sz val="11"/>
      <color theme="1"/>
      <name val="Tahoma"/>
      <family val="2"/>
    </font>
    <font>
      <sz val="10"/>
      <color rgb="FFFFFFFF"/>
      <name val="Tahoma"/>
      <family val="2"/>
    </font>
    <font>
      <b/>
      <sz val="9"/>
      <color indexed="63"/>
      <name val="Verdana"/>
      <family val="2"/>
    </font>
    <font>
      <b/>
      <sz val="9"/>
      <color indexed="63"/>
      <name val="細明體"/>
      <family val="3"/>
      <charset val="136"/>
    </font>
    <font>
      <b/>
      <u/>
      <sz val="9"/>
      <color indexed="63"/>
      <name val="Verdana"/>
      <family val="2"/>
    </font>
  </fonts>
  <fills count="9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rgb="FFEEEEDD"/>
        <bgColor indexed="64"/>
      </patternFill>
    </fill>
    <fill>
      <patternFill patternType="solid">
        <fgColor rgb="FFDD0806"/>
        <bgColor rgb="FF000000"/>
      </patternFill>
    </fill>
    <fill>
      <patternFill patternType="solid">
        <fgColor rgb="FF006411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indexed="26"/>
        <bgColor indexed="64"/>
      </patternFill>
    </fill>
  </fills>
  <borders count="13">
    <border>
      <left/>
      <right/>
      <top/>
      <bottom/>
      <diagonal/>
    </border>
    <border>
      <left style="medium">
        <color indexed="22"/>
      </left>
      <right/>
      <top style="medium">
        <color indexed="22"/>
      </top>
      <bottom style="medium">
        <color indexed="22"/>
      </bottom>
      <diagonal/>
    </border>
    <border>
      <left/>
      <right/>
      <top style="medium">
        <color indexed="22"/>
      </top>
      <bottom style="medium">
        <color indexed="22"/>
      </bottom>
      <diagonal/>
    </border>
    <border>
      <left/>
      <right style="medium">
        <color indexed="22"/>
      </right>
      <top style="medium">
        <color indexed="22"/>
      </top>
      <bottom style="medium">
        <color indexed="22"/>
      </bottom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0C0C0"/>
      </left>
      <right/>
      <top style="medium">
        <color rgb="FFC0C0C0"/>
      </top>
      <bottom style="medium">
        <color rgb="FFC0C0C0"/>
      </bottom>
      <diagonal/>
    </border>
    <border>
      <left/>
      <right/>
      <top style="medium">
        <color rgb="FFC0C0C0"/>
      </top>
      <bottom style="medium">
        <color rgb="FFC0C0C0"/>
      </bottom>
      <diagonal/>
    </border>
    <border>
      <left/>
      <right style="medium">
        <color rgb="FFC0C0C0"/>
      </right>
      <top style="medium">
        <color rgb="FFC0C0C0"/>
      </top>
      <bottom style="medium">
        <color rgb="FFC0C0C0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dotted">
        <color theme="0" tint="-0.499984740745262"/>
      </bottom>
      <diagonal/>
    </border>
    <border>
      <left style="medium">
        <color theme="0" tint="-0.499984740745262"/>
      </left>
      <right style="medium">
        <color theme="0" tint="-0.499984740745262"/>
      </right>
      <top style="dotted">
        <color theme="0" tint="-0.499984740745262"/>
      </top>
      <bottom style="dotted">
        <color theme="0" tint="-0.499984740745262"/>
      </bottom>
      <diagonal/>
    </border>
    <border>
      <left style="medium">
        <color theme="0" tint="-0.499984740745262"/>
      </left>
      <right style="medium">
        <color theme="0" tint="-0.499984740745262"/>
      </right>
      <top style="dotted">
        <color theme="0" tint="-0.499984740745262"/>
      </top>
      <bottom style="medium">
        <color theme="0" tint="-0.499984740745262"/>
      </bottom>
      <diagonal/>
    </border>
  </borders>
  <cellStyleXfs count="3"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top"/>
      <protection locked="0"/>
    </xf>
  </cellStyleXfs>
  <cellXfs count="56">
    <xf numFmtId="0" fontId="0" fillId="0" borderId="0" xfId="0">
      <alignment vertical="center"/>
    </xf>
    <xf numFmtId="0" fontId="3" fillId="0" borderId="0" xfId="0" applyFont="1" applyFill="1">
      <alignment vertical="center"/>
    </xf>
    <xf numFmtId="0" fontId="4" fillId="0" borderId="0" xfId="0" applyFont="1" applyFill="1">
      <alignment vertical="center"/>
    </xf>
    <xf numFmtId="0" fontId="4" fillId="0" borderId="0" xfId="0" applyFont="1" applyFill="1" applyAlignment="1">
      <alignment horizontal="right" vertical="center"/>
    </xf>
    <xf numFmtId="0" fontId="17" fillId="4" borderId="4" xfId="0" applyFont="1" applyFill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4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6" fillId="0" borderId="0" xfId="0" applyFont="1" applyFill="1">
      <alignment vertical="center"/>
    </xf>
    <xf numFmtId="0" fontId="6" fillId="0" borderId="0" xfId="0" applyFont="1" applyAlignment="1">
      <alignment vertical="center"/>
    </xf>
    <xf numFmtId="0" fontId="10" fillId="0" borderId="0" xfId="0" applyFont="1" applyFill="1">
      <alignment vertical="center"/>
    </xf>
    <xf numFmtId="0" fontId="11" fillId="0" borderId="0" xfId="0" applyFont="1" applyFill="1">
      <alignment vertical="center"/>
    </xf>
    <xf numFmtId="0" fontId="18" fillId="0" borderId="0" xfId="0" applyFont="1" applyFill="1">
      <alignment vertical="center"/>
    </xf>
    <xf numFmtId="9" fontId="4" fillId="0" borderId="0" xfId="0" applyNumberFormat="1" applyFont="1" applyFill="1">
      <alignment vertical="center"/>
    </xf>
    <xf numFmtId="9" fontId="4" fillId="0" borderId="0" xfId="0" applyNumberFormat="1" applyFont="1">
      <alignment vertical="center"/>
    </xf>
    <xf numFmtId="0" fontId="20" fillId="4" borderId="5" xfId="0" applyFont="1" applyFill="1" applyBorder="1" applyAlignment="1">
      <alignment horizontal="center" vertical="center" wrapText="1"/>
    </xf>
    <xf numFmtId="0" fontId="20" fillId="4" borderId="4" xfId="0" applyFont="1" applyFill="1" applyBorder="1" applyAlignment="1">
      <alignment horizontal="center" vertical="center" wrapText="1"/>
    </xf>
    <xf numFmtId="9" fontId="4" fillId="0" borderId="0" xfId="1" applyFont="1">
      <alignment vertical="center"/>
    </xf>
    <xf numFmtId="9" fontId="4" fillId="0" borderId="0" xfId="1" applyFont="1" applyFill="1">
      <alignment vertical="center"/>
    </xf>
    <xf numFmtId="0" fontId="4" fillId="0" borderId="6" xfId="0" applyFont="1" applyBorder="1" applyAlignment="1">
      <alignment horizontal="center" vertical="center" wrapText="1"/>
    </xf>
    <xf numFmtId="0" fontId="4" fillId="7" borderId="6" xfId="0" applyFont="1" applyFill="1" applyBorder="1" applyAlignment="1">
      <alignment horizontal="center" vertical="center" wrapText="1"/>
    </xf>
    <xf numFmtId="9" fontId="4" fillId="7" borderId="6" xfId="1" applyFont="1" applyFill="1" applyBorder="1" applyAlignment="1">
      <alignment horizontal="center" vertical="center" wrapText="1"/>
    </xf>
    <xf numFmtId="0" fontId="20" fillId="4" borderId="5" xfId="0" applyFont="1" applyFill="1" applyBorder="1" applyAlignment="1">
      <alignment horizontal="center" vertical="center" wrapText="1"/>
    </xf>
    <xf numFmtId="0" fontId="20" fillId="4" borderId="5" xfId="0" applyFont="1" applyFill="1" applyBorder="1" applyAlignment="1">
      <alignment horizontal="center" vertical="center" wrapText="1"/>
    </xf>
    <xf numFmtId="0" fontId="1" fillId="0" borderId="0" xfId="2" applyAlignment="1" applyProtection="1">
      <alignment vertical="center"/>
    </xf>
    <xf numFmtId="0" fontId="16" fillId="0" borderId="0" xfId="2" applyFont="1" applyAlignment="1" applyProtection="1">
      <alignment vertical="center"/>
    </xf>
    <xf numFmtId="0" fontId="20" fillId="4" borderId="5" xfId="0" applyFont="1" applyFill="1" applyBorder="1" applyAlignment="1">
      <alignment horizontal="center" vertical="center" wrapText="1"/>
    </xf>
    <xf numFmtId="0" fontId="20" fillId="4" borderId="5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20" fillId="4" borderId="5" xfId="0" applyFont="1" applyFill="1" applyBorder="1" applyAlignment="1">
      <alignment horizontal="center" vertical="center" wrapText="1"/>
    </xf>
    <xf numFmtId="0" fontId="20" fillId="4" borderId="4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0" fontId="14" fillId="3" borderId="3" xfId="0" applyFont="1" applyFill="1" applyBorder="1" applyAlignment="1">
      <alignment horizontal="center" vertical="center" wrapText="1"/>
    </xf>
    <xf numFmtId="0" fontId="20" fillId="4" borderId="5" xfId="0" applyFont="1" applyFill="1" applyBorder="1" applyAlignment="1">
      <alignment vertical="center" wrapText="1"/>
    </xf>
    <xf numFmtId="0" fontId="20" fillId="4" borderId="4" xfId="0" applyFont="1" applyFill="1" applyBorder="1" applyAlignment="1">
      <alignment vertical="center" wrapText="1"/>
    </xf>
    <xf numFmtId="0" fontId="22" fillId="5" borderId="7" xfId="0" applyFont="1" applyFill="1" applyBorder="1" applyAlignment="1">
      <alignment horizontal="center" vertical="center" wrapText="1"/>
    </xf>
    <xf numFmtId="0" fontId="22" fillId="5" borderId="8" xfId="0" applyFont="1" applyFill="1" applyBorder="1" applyAlignment="1">
      <alignment horizontal="center" vertical="center" wrapText="1"/>
    </xf>
    <xf numFmtId="0" fontId="22" fillId="5" borderId="9" xfId="0" applyFont="1" applyFill="1" applyBorder="1" applyAlignment="1">
      <alignment horizontal="center" vertical="center" wrapText="1"/>
    </xf>
    <xf numFmtId="0" fontId="22" fillId="6" borderId="7" xfId="0" applyFont="1" applyFill="1" applyBorder="1" applyAlignment="1">
      <alignment horizontal="center" vertical="center" wrapText="1"/>
    </xf>
    <xf numFmtId="0" fontId="22" fillId="6" borderId="8" xfId="0" applyFont="1" applyFill="1" applyBorder="1" applyAlignment="1">
      <alignment horizontal="center" vertical="center" wrapText="1"/>
    </xf>
    <xf numFmtId="0" fontId="22" fillId="6" borderId="9" xfId="0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0" fontId="23" fillId="8" borderId="10" xfId="0" applyFont="1" applyFill="1" applyBorder="1" applyAlignment="1">
      <alignment horizontal="center" vertical="center" wrapText="1"/>
    </xf>
    <xf numFmtId="0" fontId="18" fillId="0" borderId="11" xfId="0" applyFont="1" applyFill="1" applyBorder="1" applyAlignment="1">
      <alignment horizontal="center" vertical="center"/>
    </xf>
    <xf numFmtId="0" fontId="19" fillId="0" borderId="11" xfId="2" applyFont="1" applyFill="1" applyBorder="1" applyAlignment="1" applyProtection="1">
      <alignment vertical="center"/>
    </xf>
    <xf numFmtId="0" fontId="19" fillId="0" borderId="11" xfId="2" applyFont="1" applyBorder="1" applyAlignment="1" applyProtection="1">
      <alignment vertical="center"/>
    </xf>
    <xf numFmtId="0" fontId="12" fillId="0" borderId="11" xfId="2" applyFont="1" applyFill="1" applyBorder="1" applyAlignment="1" applyProtection="1">
      <alignment vertical="center"/>
    </xf>
    <xf numFmtId="0" fontId="18" fillId="0" borderId="12" xfId="0" applyFont="1" applyFill="1" applyBorder="1" applyAlignment="1">
      <alignment horizontal="center" vertical="center"/>
    </xf>
    <xf numFmtId="0" fontId="19" fillId="0" borderId="12" xfId="2" applyFont="1" applyFill="1" applyBorder="1" applyAlignment="1" applyProtection="1">
      <alignment vertical="center"/>
    </xf>
  </cellXfs>
  <cellStyles count="3">
    <cellStyle name="一般" xfId="0" builtinId="0"/>
    <cellStyle name="百分比" xfId="1" builtinId="5"/>
    <cellStyle name="超連結" xfId="2" builtinId="8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00.xml.rels><?xml version="1.0" encoding="UTF-8" standalone="yes"?>
<Relationships xmlns="http://schemas.openxmlformats.org/package/2006/relationships"><Relationship Id="rId1" Type="http://schemas.microsoft.com/office/2006/relationships/activeXControlBinary" Target="activeX100.bin"/></Relationships>
</file>

<file path=xl/activeX/_rels/activeX1000.xml.rels><?xml version="1.0" encoding="UTF-8" standalone="yes"?>
<Relationships xmlns="http://schemas.openxmlformats.org/package/2006/relationships"><Relationship Id="rId1" Type="http://schemas.microsoft.com/office/2006/relationships/activeXControlBinary" Target="activeX1000.bin"/></Relationships>
</file>

<file path=xl/activeX/_rels/activeX1001.xml.rels><?xml version="1.0" encoding="UTF-8" standalone="yes"?>
<Relationships xmlns="http://schemas.openxmlformats.org/package/2006/relationships"><Relationship Id="rId1" Type="http://schemas.microsoft.com/office/2006/relationships/activeXControlBinary" Target="activeX1001.bin"/></Relationships>
</file>

<file path=xl/activeX/_rels/activeX1002.xml.rels><?xml version="1.0" encoding="UTF-8" standalone="yes"?>
<Relationships xmlns="http://schemas.openxmlformats.org/package/2006/relationships"><Relationship Id="rId1" Type="http://schemas.microsoft.com/office/2006/relationships/activeXControlBinary" Target="activeX1002.bin"/></Relationships>
</file>

<file path=xl/activeX/_rels/activeX1003.xml.rels><?xml version="1.0" encoding="UTF-8" standalone="yes"?>
<Relationships xmlns="http://schemas.openxmlformats.org/package/2006/relationships"><Relationship Id="rId1" Type="http://schemas.microsoft.com/office/2006/relationships/activeXControlBinary" Target="activeX1003.bin"/></Relationships>
</file>

<file path=xl/activeX/_rels/activeX1004.xml.rels><?xml version="1.0" encoding="UTF-8" standalone="yes"?>
<Relationships xmlns="http://schemas.openxmlformats.org/package/2006/relationships"><Relationship Id="rId1" Type="http://schemas.microsoft.com/office/2006/relationships/activeXControlBinary" Target="activeX1004.bin"/></Relationships>
</file>

<file path=xl/activeX/_rels/activeX1005.xml.rels><?xml version="1.0" encoding="UTF-8" standalone="yes"?>
<Relationships xmlns="http://schemas.openxmlformats.org/package/2006/relationships"><Relationship Id="rId1" Type="http://schemas.microsoft.com/office/2006/relationships/activeXControlBinary" Target="activeX1005.bin"/></Relationships>
</file>

<file path=xl/activeX/_rels/activeX1006.xml.rels><?xml version="1.0" encoding="UTF-8" standalone="yes"?>
<Relationships xmlns="http://schemas.openxmlformats.org/package/2006/relationships"><Relationship Id="rId1" Type="http://schemas.microsoft.com/office/2006/relationships/activeXControlBinary" Target="activeX1006.bin"/></Relationships>
</file>

<file path=xl/activeX/_rels/activeX1007.xml.rels><?xml version="1.0" encoding="UTF-8" standalone="yes"?>
<Relationships xmlns="http://schemas.openxmlformats.org/package/2006/relationships"><Relationship Id="rId1" Type="http://schemas.microsoft.com/office/2006/relationships/activeXControlBinary" Target="activeX1007.bin"/></Relationships>
</file>

<file path=xl/activeX/_rels/activeX1008.xml.rels><?xml version="1.0" encoding="UTF-8" standalone="yes"?>
<Relationships xmlns="http://schemas.openxmlformats.org/package/2006/relationships"><Relationship Id="rId1" Type="http://schemas.microsoft.com/office/2006/relationships/activeXControlBinary" Target="activeX1008.bin"/></Relationships>
</file>

<file path=xl/activeX/_rels/activeX1009.xml.rels><?xml version="1.0" encoding="UTF-8" standalone="yes"?>
<Relationships xmlns="http://schemas.openxmlformats.org/package/2006/relationships"><Relationship Id="rId1" Type="http://schemas.microsoft.com/office/2006/relationships/activeXControlBinary" Target="activeX1009.bin"/></Relationships>
</file>

<file path=xl/activeX/_rels/activeX101.xml.rels><?xml version="1.0" encoding="UTF-8" standalone="yes"?>
<Relationships xmlns="http://schemas.openxmlformats.org/package/2006/relationships"><Relationship Id="rId1" Type="http://schemas.microsoft.com/office/2006/relationships/activeXControlBinary" Target="activeX101.bin"/></Relationships>
</file>

<file path=xl/activeX/_rels/activeX1010.xml.rels><?xml version="1.0" encoding="UTF-8" standalone="yes"?>
<Relationships xmlns="http://schemas.openxmlformats.org/package/2006/relationships"><Relationship Id="rId1" Type="http://schemas.microsoft.com/office/2006/relationships/activeXControlBinary" Target="activeX1010.bin"/></Relationships>
</file>

<file path=xl/activeX/_rels/activeX1011.xml.rels><?xml version="1.0" encoding="UTF-8" standalone="yes"?>
<Relationships xmlns="http://schemas.openxmlformats.org/package/2006/relationships"><Relationship Id="rId1" Type="http://schemas.microsoft.com/office/2006/relationships/activeXControlBinary" Target="activeX1011.bin"/></Relationships>
</file>

<file path=xl/activeX/_rels/activeX1012.xml.rels><?xml version="1.0" encoding="UTF-8" standalone="yes"?>
<Relationships xmlns="http://schemas.openxmlformats.org/package/2006/relationships"><Relationship Id="rId1" Type="http://schemas.microsoft.com/office/2006/relationships/activeXControlBinary" Target="activeX1012.bin"/></Relationships>
</file>

<file path=xl/activeX/_rels/activeX1013.xml.rels><?xml version="1.0" encoding="UTF-8" standalone="yes"?>
<Relationships xmlns="http://schemas.openxmlformats.org/package/2006/relationships"><Relationship Id="rId1" Type="http://schemas.microsoft.com/office/2006/relationships/activeXControlBinary" Target="activeX1013.bin"/></Relationships>
</file>

<file path=xl/activeX/_rels/activeX1014.xml.rels><?xml version="1.0" encoding="UTF-8" standalone="yes"?>
<Relationships xmlns="http://schemas.openxmlformats.org/package/2006/relationships"><Relationship Id="rId1" Type="http://schemas.microsoft.com/office/2006/relationships/activeXControlBinary" Target="activeX1014.bin"/></Relationships>
</file>

<file path=xl/activeX/_rels/activeX1015.xml.rels><?xml version="1.0" encoding="UTF-8" standalone="yes"?>
<Relationships xmlns="http://schemas.openxmlformats.org/package/2006/relationships"><Relationship Id="rId1" Type="http://schemas.microsoft.com/office/2006/relationships/activeXControlBinary" Target="activeX1015.bin"/></Relationships>
</file>

<file path=xl/activeX/_rels/activeX1016.xml.rels><?xml version="1.0" encoding="UTF-8" standalone="yes"?>
<Relationships xmlns="http://schemas.openxmlformats.org/package/2006/relationships"><Relationship Id="rId1" Type="http://schemas.microsoft.com/office/2006/relationships/activeXControlBinary" Target="activeX1016.bin"/></Relationships>
</file>

<file path=xl/activeX/_rels/activeX1017.xml.rels><?xml version="1.0" encoding="UTF-8" standalone="yes"?>
<Relationships xmlns="http://schemas.openxmlformats.org/package/2006/relationships"><Relationship Id="rId1" Type="http://schemas.microsoft.com/office/2006/relationships/activeXControlBinary" Target="activeX1017.bin"/></Relationships>
</file>

<file path=xl/activeX/_rels/activeX1018.xml.rels><?xml version="1.0" encoding="UTF-8" standalone="yes"?>
<Relationships xmlns="http://schemas.openxmlformats.org/package/2006/relationships"><Relationship Id="rId1" Type="http://schemas.microsoft.com/office/2006/relationships/activeXControlBinary" Target="activeX1018.bin"/></Relationships>
</file>

<file path=xl/activeX/_rels/activeX1019.xml.rels><?xml version="1.0" encoding="UTF-8" standalone="yes"?>
<Relationships xmlns="http://schemas.openxmlformats.org/package/2006/relationships"><Relationship Id="rId1" Type="http://schemas.microsoft.com/office/2006/relationships/activeXControlBinary" Target="activeX1019.bin"/></Relationships>
</file>

<file path=xl/activeX/_rels/activeX102.xml.rels><?xml version="1.0" encoding="UTF-8" standalone="yes"?>
<Relationships xmlns="http://schemas.openxmlformats.org/package/2006/relationships"><Relationship Id="rId1" Type="http://schemas.microsoft.com/office/2006/relationships/activeXControlBinary" Target="activeX102.bin"/></Relationships>
</file>

<file path=xl/activeX/_rels/activeX1020.xml.rels><?xml version="1.0" encoding="UTF-8" standalone="yes"?>
<Relationships xmlns="http://schemas.openxmlformats.org/package/2006/relationships"><Relationship Id="rId1" Type="http://schemas.microsoft.com/office/2006/relationships/activeXControlBinary" Target="activeX1020.bin"/></Relationships>
</file>

<file path=xl/activeX/_rels/activeX1021.xml.rels><?xml version="1.0" encoding="UTF-8" standalone="yes"?>
<Relationships xmlns="http://schemas.openxmlformats.org/package/2006/relationships"><Relationship Id="rId1" Type="http://schemas.microsoft.com/office/2006/relationships/activeXControlBinary" Target="activeX1021.bin"/></Relationships>
</file>

<file path=xl/activeX/_rels/activeX1022.xml.rels><?xml version="1.0" encoding="UTF-8" standalone="yes"?>
<Relationships xmlns="http://schemas.openxmlformats.org/package/2006/relationships"><Relationship Id="rId1" Type="http://schemas.microsoft.com/office/2006/relationships/activeXControlBinary" Target="activeX1022.bin"/></Relationships>
</file>

<file path=xl/activeX/_rels/activeX1023.xml.rels><?xml version="1.0" encoding="UTF-8" standalone="yes"?>
<Relationships xmlns="http://schemas.openxmlformats.org/package/2006/relationships"><Relationship Id="rId1" Type="http://schemas.microsoft.com/office/2006/relationships/activeXControlBinary" Target="activeX1023.bin"/></Relationships>
</file>

<file path=xl/activeX/_rels/activeX1024.xml.rels><?xml version="1.0" encoding="UTF-8" standalone="yes"?>
<Relationships xmlns="http://schemas.openxmlformats.org/package/2006/relationships"><Relationship Id="rId1" Type="http://schemas.microsoft.com/office/2006/relationships/activeXControlBinary" Target="activeX1024.bin"/></Relationships>
</file>

<file path=xl/activeX/_rels/activeX1025.xml.rels><?xml version="1.0" encoding="UTF-8" standalone="yes"?>
<Relationships xmlns="http://schemas.openxmlformats.org/package/2006/relationships"><Relationship Id="rId1" Type="http://schemas.microsoft.com/office/2006/relationships/activeXControlBinary" Target="activeX1025.bin"/></Relationships>
</file>

<file path=xl/activeX/_rels/activeX1026.xml.rels><?xml version="1.0" encoding="UTF-8" standalone="yes"?>
<Relationships xmlns="http://schemas.openxmlformats.org/package/2006/relationships"><Relationship Id="rId1" Type="http://schemas.microsoft.com/office/2006/relationships/activeXControlBinary" Target="activeX1026.bin"/></Relationships>
</file>

<file path=xl/activeX/_rels/activeX1027.xml.rels><?xml version="1.0" encoding="UTF-8" standalone="yes"?>
<Relationships xmlns="http://schemas.openxmlformats.org/package/2006/relationships"><Relationship Id="rId1" Type="http://schemas.microsoft.com/office/2006/relationships/activeXControlBinary" Target="activeX1027.bin"/></Relationships>
</file>

<file path=xl/activeX/_rels/activeX1028.xml.rels><?xml version="1.0" encoding="UTF-8" standalone="yes"?>
<Relationships xmlns="http://schemas.openxmlformats.org/package/2006/relationships"><Relationship Id="rId1" Type="http://schemas.microsoft.com/office/2006/relationships/activeXControlBinary" Target="activeX1028.bin"/></Relationships>
</file>

<file path=xl/activeX/_rels/activeX1029.xml.rels><?xml version="1.0" encoding="UTF-8" standalone="yes"?>
<Relationships xmlns="http://schemas.openxmlformats.org/package/2006/relationships"><Relationship Id="rId1" Type="http://schemas.microsoft.com/office/2006/relationships/activeXControlBinary" Target="activeX1029.bin"/></Relationships>
</file>

<file path=xl/activeX/_rels/activeX103.xml.rels><?xml version="1.0" encoding="UTF-8" standalone="yes"?>
<Relationships xmlns="http://schemas.openxmlformats.org/package/2006/relationships"><Relationship Id="rId1" Type="http://schemas.microsoft.com/office/2006/relationships/activeXControlBinary" Target="activeX103.bin"/></Relationships>
</file>

<file path=xl/activeX/_rels/activeX1030.xml.rels><?xml version="1.0" encoding="UTF-8" standalone="yes"?>
<Relationships xmlns="http://schemas.openxmlformats.org/package/2006/relationships"><Relationship Id="rId1" Type="http://schemas.microsoft.com/office/2006/relationships/activeXControlBinary" Target="activeX1030.bin"/></Relationships>
</file>

<file path=xl/activeX/_rels/activeX1031.xml.rels><?xml version="1.0" encoding="UTF-8" standalone="yes"?>
<Relationships xmlns="http://schemas.openxmlformats.org/package/2006/relationships"><Relationship Id="rId1" Type="http://schemas.microsoft.com/office/2006/relationships/activeXControlBinary" Target="activeX1031.bin"/></Relationships>
</file>

<file path=xl/activeX/_rels/activeX1032.xml.rels><?xml version="1.0" encoding="UTF-8" standalone="yes"?>
<Relationships xmlns="http://schemas.openxmlformats.org/package/2006/relationships"><Relationship Id="rId1" Type="http://schemas.microsoft.com/office/2006/relationships/activeXControlBinary" Target="activeX1032.bin"/></Relationships>
</file>

<file path=xl/activeX/_rels/activeX1033.xml.rels><?xml version="1.0" encoding="UTF-8" standalone="yes"?>
<Relationships xmlns="http://schemas.openxmlformats.org/package/2006/relationships"><Relationship Id="rId1" Type="http://schemas.microsoft.com/office/2006/relationships/activeXControlBinary" Target="activeX1033.bin"/></Relationships>
</file>

<file path=xl/activeX/_rels/activeX1034.xml.rels><?xml version="1.0" encoding="UTF-8" standalone="yes"?>
<Relationships xmlns="http://schemas.openxmlformats.org/package/2006/relationships"><Relationship Id="rId1" Type="http://schemas.microsoft.com/office/2006/relationships/activeXControlBinary" Target="activeX1034.bin"/></Relationships>
</file>

<file path=xl/activeX/_rels/activeX1035.xml.rels><?xml version="1.0" encoding="UTF-8" standalone="yes"?>
<Relationships xmlns="http://schemas.openxmlformats.org/package/2006/relationships"><Relationship Id="rId1" Type="http://schemas.microsoft.com/office/2006/relationships/activeXControlBinary" Target="activeX1035.bin"/></Relationships>
</file>

<file path=xl/activeX/_rels/activeX1036.xml.rels><?xml version="1.0" encoding="UTF-8" standalone="yes"?>
<Relationships xmlns="http://schemas.openxmlformats.org/package/2006/relationships"><Relationship Id="rId1" Type="http://schemas.microsoft.com/office/2006/relationships/activeXControlBinary" Target="activeX1036.bin"/></Relationships>
</file>

<file path=xl/activeX/_rels/activeX1037.xml.rels><?xml version="1.0" encoding="UTF-8" standalone="yes"?>
<Relationships xmlns="http://schemas.openxmlformats.org/package/2006/relationships"><Relationship Id="rId1" Type="http://schemas.microsoft.com/office/2006/relationships/activeXControlBinary" Target="activeX1037.bin"/></Relationships>
</file>

<file path=xl/activeX/_rels/activeX1038.xml.rels><?xml version="1.0" encoding="UTF-8" standalone="yes"?>
<Relationships xmlns="http://schemas.openxmlformats.org/package/2006/relationships"><Relationship Id="rId1" Type="http://schemas.microsoft.com/office/2006/relationships/activeXControlBinary" Target="activeX1038.bin"/></Relationships>
</file>

<file path=xl/activeX/_rels/activeX1039.xml.rels><?xml version="1.0" encoding="UTF-8" standalone="yes"?>
<Relationships xmlns="http://schemas.openxmlformats.org/package/2006/relationships"><Relationship Id="rId1" Type="http://schemas.microsoft.com/office/2006/relationships/activeXControlBinary" Target="activeX1039.bin"/></Relationships>
</file>

<file path=xl/activeX/_rels/activeX104.xml.rels><?xml version="1.0" encoding="UTF-8" standalone="yes"?>
<Relationships xmlns="http://schemas.openxmlformats.org/package/2006/relationships"><Relationship Id="rId1" Type="http://schemas.microsoft.com/office/2006/relationships/activeXControlBinary" Target="activeX104.bin"/></Relationships>
</file>

<file path=xl/activeX/_rels/activeX1040.xml.rels><?xml version="1.0" encoding="UTF-8" standalone="yes"?>
<Relationships xmlns="http://schemas.openxmlformats.org/package/2006/relationships"><Relationship Id="rId1" Type="http://schemas.microsoft.com/office/2006/relationships/activeXControlBinary" Target="activeX1040.bin"/></Relationships>
</file>

<file path=xl/activeX/_rels/activeX1041.xml.rels><?xml version="1.0" encoding="UTF-8" standalone="yes"?>
<Relationships xmlns="http://schemas.openxmlformats.org/package/2006/relationships"><Relationship Id="rId1" Type="http://schemas.microsoft.com/office/2006/relationships/activeXControlBinary" Target="activeX1041.bin"/></Relationships>
</file>

<file path=xl/activeX/_rels/activeX1042.xml.rels><?xml version="1.0" encoding="UTF-8" standalone="yes"?>
<Relationships xmlns="http://schemas.openxmlformats.org/package/2006/relationships"><Relationship Id="rId1" Type="http://schemas.microsoft.com/office/2006/relationships/activeXControlBinary" Target="activeX1042.bin"/></Relationships>
</file>

<file path=xl/activeX/_rels/activeX1043.xml.rels><?xml version="1.0" encoding="UTF-8" standalone="yes"?>
<Relationships xmlns="http://schemas.openxmlformats.org/package/2006/relationships"><Relationship Id="rId1" Type="http://schemas.microsoft.com/office/2006/relationships/activeXControlBinary" Target="activeX1043.bin"/></Relationships>
</file>

<file path=xl/activeX/_rels/activeX1044.xml.rels><?xml version="1.0" encoding="UTF-8" standalone="yes"?>
<Relationships xmlns="http://schemas.openxmlformats.org/package/2006/relationships"><Relationship Id="rId1" Type="http://schemas.microsoft.com/office/2006/relationships/activeXControlBinary" Target="activeX1044.bin"/></Relationships>
</file>

<file path=xl/activeX/_rels/activeX1045.xml.rels><?xml version="1.0" encoding="UTF-8" standalone="yes"?>
<Relationships xmlns="http://schemas.openxmlformats.org/package/2006/relationships"><Relationship Id="rId1" Type="http://schemas.microsoft.com/office/2006/relationships/activeXControlBinary" Target="activeX1045.bin"/></Relationships>
</file>

<file path=xl/activeX/_rels/activeX1046.xml.rels><?xml version="1.0" encoding="UTF-8" standalone="yes"?>
<Relationships xmlns="http://schemas.openxmlformats.org/package/2006/relationships"><Relationship Id="rId1" Type="http://schemas.microsoft.com/office/2006/relationships/activeXControlBinary" Target="activeX1046.bin"/></Relationships>
</file>

<file path=xl/activeX/_rels/activeX1047.xml.rels><?xml version="1.0" encoding="UTF-8" standalone="yes"?>
<Relationships xmlns="http://schemas.openxmlformats.org/package/2006/relationships"><Relationship Id="rId1" Type="http://schemas.microsoft.com/office/2006/relationships/activeXControlBinary" Target="activeX1047.bin"/></Relationships>
</file>

<file path=xl/activeX/_rels/activeX1048.xml.rels><?xml version="1.0" encoding="UTF-8" standalone="yes"?>
<Relationships xmlns="http://schemas.openxmlformats.org/package/2006/relationships"><Relationship Id="rId1" Type="http://schemas.microsoft.com/office/2006/relationships/activeXControlBinary" Target="activeX1048.bin"/></Relationships>
</file>

<file path=xl/activeX/_rels/activeX1049.xml.rels><?xml version="1.0" encoding="UTF-8" standalone="yes"?>
<Relationships xmlns="http://schemas.openxmlformats.org/package/2006/relationships"><Relationship Id="rId1" Type="http://schemas.microsoft.com/office/2006/relationships/activeXControlBinary" Target="activeX1049.bin"/></Relationships>
</file>

<file path=xl/activeX/_rels/activeX105.xml.rels><?xml version="1.0" encoding="UTF-8" standalone="yes"?>
<Relationships xmlns="http://schemas.openxmlformats.org/package/2006/relationships"><Relationship Id="rId1" Type="http://schemas.microsoft.com/office/2006/relationships/activeXControlBinary" Target="activeX105.bin"/></Relationships>
</file>

<file path=xl/activeX/_rels/activeX1050.xml.rels><?xml version="1.0" encoding="UTF-8" standalone="yes"?>
<Relationships xmlns="http://schemas.openxmlformats.org/package/2006/relationships"><Relationship Id="rId1" Type="http://schemas.microsoft.com/office/2006/relationships/activeXControlBinary" Target="activeX1050.bin"/></Relationships>
</file>

<file path=xl/activeX/_rels/activeX1051.xml.rels><?xml version="1.0" encoding="UTF-8" standalone="yes"?>
<Relationships xmlns="http://schemas.openxmlformats.org/package/2006/relationships"><Relationship Id="rId1" Type="http://schemas.microsoft.com/office/2006/relationships/activeXControlBinary" Target="activeX1051.bin"/></Relationships>
</file>

<file path=xl/activeX/_rels/activeX1052.xml.rels><?xml version="1.0" encoding="UTF-8" standalone="yes"?>
<Relationships xmlns="http://schemas.openxmlformats.org/package/2006/relationships"><Relationship Id="rId1" Type="http://schemas.microsoft.com/office/2006/relationships/activeXControlBinary" Target="activeX1052.bin"/></Relationships>
</file>

<file path=xl/activeX/_rels/activeX1053.xml.rels><?xml version="1.0" encoding="UTF-8" standalone="yes"?>
<Relationships xmlns="http://schemas.openxmlformats.org/package/2006/relationships"><Relationship Id="rId1" Type="http://schemas.microsoft.com/office/2006/relationships/activeXControlBinary" Target="activeX1053.bin"/></Relationships>
</file>

<file path=xl/activeX/_rels/activeX1054.xml.rels><?xml version="1.0" encoding="UTF-8" standalone="yes"?>
<Relationships xmlns="http://schemas.openxmlformats.org/package/2006/relationships"><Relationship Id="rId1" Type="http://schemas.microsoft.com/office/2006/relationships/activeXControlBinary" Target="activeX1054.bin"/></Relationships>
</file>

<file path=xl/activeX/_rels/activeX1055.xml.rels><?xml version="1.0" encoding="UTF-8" standalone="yes"?>
<Relationships xmlns="http://schemas.openxmlformats.org/package/2006/relationships"><Relationship Id="rId1" Type="http://schemas.microsoft.com/office/2006/relationships/activeXControlBinary" Target="activeX1055.bin"/></Relationships>
</file>

<file path=xl/activeX/_rels/activeX1056.xml.rels><?xml version="1.0" encoding="UTF-8" standalone="yes"?>
<Relationships xmlns="http://schemas.openxmlformats.org/package/2006/relationships"><Relationship Id="rId1" Type="http://schemas.microsoft.com/office/2006/relationships/activeXControlBinary" Target="activeX1056.bin"/></Relationships>
</file>

<file path=xl/activeX/_rels/activeX1057.xml.rels><?xml version="1.0" encoding="UTF-8" standalone="yes"?>
<Relationships xmlns="http://schemas.openxmlformats.org/package/2006/relationships"><Relationship Id="rId1" Type="http://schemas.microsoft.com/office/2006/relationships/activeXControlBinary" Target="activeX1057.bin"/></Relationships>
</file>

<file path=xl/activeX/_rels/activeX1058.xml.rels><?xml version="1.0" encoding="UTF-8" standalone="yes"?>
<Relationships xmlns="http://schemas.openxmlformats.org/package/2006/relationships"><Relationship Id="rId1" Type="http://schemas.microsoft.com/office/2006/relationships/activeXControlBinary" Target="activeX1058.bin"/></Relationships>
</file>

<file path=xl/activeX/_rels/activeX1059.xml.rels><?xml version="1.0" encoding="UTF-8" standalone="yes"?>
<Relationships xmlns="http://schemas.openxmlformats.org/package/2006/relationships"><Relationship Id="rId1" Type="http://schemas.microsoft.com/office/2006/relationships/activeXControlBinary" Target="activeX1059.bin"/></Relationships>
</file>

<file path=xl/activeX/_rels/activeX106.xml.rels><?xml version="1.0" encoding="UTF-8" standalone="yes"?>
<Relationships xmlns="http://schemas.openxmlformats.org/package/2006/relationships"><Relationship Id="rId1" Type="http://schemas.microsoft.com/office/2006/relationships/activeXControlBinary" Target="activeX106.bin"/></Relationships>
</file>

<file path=xl/activeX/_rels/activeX1060.xml.rels><?xml version="1.0" encoding="UTF-8" standalone="yes"?>
<Relationships xmlns="http://schemas.openxmlformats.org/package/2006/relationships"><Relationship Id="rId1" Type="http://schemas.microsoft.com/office/2006/relationships/activeXControlBinary" Target="activeX1060.bin"/></Relationships>
</file>

<file path=xl/activeX/_rels/activeX1061.xml.rels><?xml version="1.0" encoding="UTF-8" standalone="yes"?>
<Relationships xmlns="http://schemas.openxmlformats.org/package/2006/relationships"><Relationship Id="rId1" Type="http://schemas.microsoft.com/office/2006/relationships/activeXControlBinary" Target="activeX1061.bin"/></Relationships>
</file>

<file path=xl/activeX/_rels/activeX1062.xml.rels><?xml version="1.0" encoding="UTF-8" standalone="yes"?>
<Relationships xmlns="http://schemas.openxmlformats.org/package/2006/relationships"><Relationship Id="rId1" Type="http://schemas.microsoft.com/office/2006/relationships/activeXControlBinary" Target="activeX1062.bin"/></Relationships>
</file>

<file path=xl/activeX/_rels/activeX1063.xml.rels><?xml version="1.0" encoding="UTF-8" standalone="yes"?>
<Relationships xmlns="http://schemas.openxmlformats.org/package/2006/relationships"><Relationship Id="rId1" Type="http://schemas.microsoft.com/office/2006/relationships/activeXControlBinary" Target="activeX1063.bin"/></Relationships>
</file>

<file path=xl/activeX/_rels/activeX1064.xml.rels><?xml version="1.0" encoding="UTF-8" standalone="yes"?>
<Relationships xmlns="http://schemas.openxmlformats.org/package/2006/relationships"><Relationship Id="rId1" Type="http://schemas.microsoft.com/office/2006/relationships/activeXControlBinary" Target="activeX1064.bin"/></Relationships>
</file>

<file path=xl/activeX/_rels/activeX1065.xml.rels><?xml version="1.0" encoding="UTF-8" standalone="yes"?>
<Relationships xmlns="http://schemas.openxmlformats.org/package/2006/relationships"><Relationship Id="rId1" Type="http://schemas.microsoft.com/office/2006/relationships/activeXControlBinary" Target="activeX1065.bin"/></Relationships>
</file>

<file path=xl/activeX/_rels/activeX1066.xml.rels><?xml version="1.0" encoding="UTF-8" standalone="yes"?>
<Relationships xmlns="http://schemas.openxmlformats.org/package/2006/relationships"><Relationship Id="rId1" Type="http://schemas.microsoft.com/office/2006/relationships/activeXControlBinary" Target="activeX1066.bin"/></Relationships>
</file>

<file path=xl/activeX/_rels/activeX1067.xml.rels><?xml version="1.0" encoding="UTF-8" standalone="yes"?>
<Relationships xmlns="http://schemas.openxmlformats.org/package/2006/relationships"><Relationship Id="rId1" Type="http://schemas.microsoft.com/office/2006/relationships/activeXControlBinary" Target="activeX1067.bin"/></Relationships>
</file>

<file path=xl/activeX/_rels/activeX1068.xml.rels><?xml version="1.0" encoding="UTF-8" standalone="yes"?>
<Relationships xmlns="http://schemas.openxmlformats.org/package/2006/relationships"><Relationship Id="rId1" Type="http://schemas.microsoft.com/office/2006/relationships/activeXControlBinary" Target="activeX1068.bin"/></Relationships>
</file>

<file path=xl/activeX/_rels/activeX1069.xml.rels><?xml version="1.0" encoding="UTF-8" standalone="yes"?>
<Relationships xmlns="http://schemas.openxmlformats.org/package/2006/relationships"><Relationship Id="rId1" Type="http://schemas.microsoft.com/office/2006/relationships/activeXControlBinary" Target="activeX1069.bin"/></Relationships>
</file>

<file path=xl/activeX/_rels/activeX107.xml.rels><?xml version="1.0" encoding="UTF-8" standalone="yes"?>
<Relationships xmlns="http://schemas.openxmlformats.org/package/2006/relationships"><Relationship Id="rId1" Type="http://schemas.microsoft.com/office/2006/relationships/activeXControlBinary" Target="activeX107.bin"/></Relationships>
</file>

<file path=xl/activeX/_rels/activeX1070.xml.rels><?xml version="1.0" encoding="UTF-8" standalone="yes"?>
<Relationships xmlns="http://schemas.openxmlformats.org/package/2006/relationships"><Relationship Id="rId1" Type="http://schemas.microsoft.com/office/2006/relationships/activeXControlBinary" Target="activeX1070.bin"/></Relationships>
</file>

<file path=xl/activeX/_rels/activeX1071.xml.rels><?xml version="1.0" encoding="UTF-8" standalone="yes"?>
<Relationships xmlns="http://schemas.openxmlformats.org/package/2006/relationships"><Relationship Id="rId1" Type="http://schemas.microsoft.com/office/2006/relationships/activeXControlBinary" Target="activeX1071.bin"/></Relationships>
</file>

<file path=xl/activeX/_rels/activeX1072.xml.rels><?xml version="1.0" encoding="UTF-8" standalone="yes"?>
<Relationships xmlns="http://schemas.openxmlformats.org/package/2006/relationships"><Relationship Id="rId1" Type="http://schemas.microsoft.com/office/2006/relationships/activeXControlBinary" Target="activeX1072.bin"/></Relationships>
</file>

<file path=xl/activeX/_rels/activeX1073.xml.rels><?xml version="1.0" encoding="UTF-8" standalone="yes"?>
<Relationships xmlns="http://schemas.openxmlformats.org/package/2006/relationships"><Relationship Id="rId1" Type="http://schemas.microsoft.com/office/2006/relationships/activeXControlBinary" Target="activeX1073.bin"/></Relationships>
</file>

<file path=xl/activeX/_rels/activeX1074.xml.rels><?xml version="1.0" encoding="UTF-8" standalone="yes"?>
<Relationships xmlns="http://schemas.openxmlformats.org/package/2006/relationships"><Relationship Id="rId1" Type="http://schemas.microsoft.com/office/2006/relationships/activeXControlBinary" Target="activeX1074.bin"/></Relationships>
</file>

<file path=xl/activeX/_rels/activeX1075.xml.rels><?xml version="1.0" encoding="UTF-8" standalone="yes"?>
<Relationships xmlns="http://schemas.openxmlformats.org/package/2006/relationships"><Relationship Id="rId1" Type="http://schemas.microsoft.com/office/2006/relationships/activeXControlBinary" Target="activeX1075.bin"/></Relationships>
</file>

<file path=xl/activeX/_rels/activeX1076.xml.rels><?xml version="1.0" encoding="UTF-8" standalone="yes"?>
<Relationships xmlns="http://schemas.openxmlformats.org/package/2006/relationships"><Relationship Id="rId1" Type="http://schemas.microsoft.com/office/2006/relationships/activeXControlBinary" Target="activeX1076.bin"/></Relationships>
</file>

<file path=xl/activeX/_rels/activeX1077.xml.rels><?xml version="1.0" encoding="UTF-8" standalone="yes"?>
<Relationships xmlns="http://schemas.openxmlformats.org/package/2006/relationships"><Relationship Id="rId1" Type="http://schemas.microsoft.com/office/2006/relationships/activeXControlBinary" Target="activeX1077.bin"/></Relationships>
</file>

<file path=xl/activeX/_rels/activeX1078.xml.rels><?xml version="1.0" encoding="UTF-8" standalone="yes"?>
<Relationships xmlns="http://schemas.openxmlformats.org/package/2006/relationships"><Relationship Id="rId1" Type="http://schemas.microsoft.com/office/2006/relationships/activeXControlBinary" Target="activeX1078.bin"/></Relationships>
</file>

<file path=xl/activeX/_rels/activeX1079.xml.rels><?xml version="1.0" encoding="UTF-8" standalone="yes"?>
<Relationships xmlns="http://schemas.openxmlformats.org/package/2006/relationships"><Relationship Id="rId1" Type="http://schemas.microsoft.com/office/2006/relationships/activeXControlBinary" Target="activeX1079.bin"/></Relationships>
</file>

<file path=xl/activeX/_rels/activeX108.xml.rels><?xml version="1.0" encoding="UTF-8" standalone="yes"?>
<Relationships xmlns="http://schemas.openxmlformats.org/package/2006/relationships"><Relationship Id="rId1" Type="http://schemas.microsoft.com/office/2006/relationships/activeXControlBinary" Target="activeX108.bin"/></Relationships>
</file>

<file path=xl/activeX/_rels/activeX1080.xml.rels><?xml version="1.0" encoding="UTF-8" standalone="yes"?>
<Relationships xmlns="http://schemas.openxmlformats.org/package/2006/relationships"><Relationship Id="rId1" Type="http://schemas.microsoft.com/office/2006/relationships/activeXControlBinary" Target="activeX1080.bin"/></Relationships>
</file>

<file path=xl/activeX/_rels/activeX1081.xml.rels><?xml version="1.0" encoding="UTF-8" standalone="yes"?>
<Relationships xmlns="http://schemas.openxmlformats.org/package/2006/relationships"><Relationship Id="rId1" Type="http://schemas.microsoft.com/office/2006/relationships/activeXControlBinary" Target="activeX1081.bin"/></Relationships>
</file>

<file path=xl/activeX/_rels/activeX1082.xml.rels><?xml version="1.0" encoding="UTF-8" standalone="yes"?>
<Relationships xmlns="http://schemas.openxmlformats.org/package/2006/relationships"><Relationship Id="rId1" Type="http://schemas.microsoft.com/office/2006/relationships/activeXControlBinary" Target="activeX1082.bin"/></Relationships>
</file>

<file path=xl/activeX/_rels/activeX1083.xml.rels><?xml version="1.0" encoding="UTF-8" standalone="yes"?>
<Relationships xmlns="http://schemas.openxmlformats.org/package/2006/relationships"><Relationship Id="rId1" Type="http://schemas.microsoft.com/office/2006/relationships/activeXControlBinary" Target="activeX1083.bin"/></Relationships>
</file>

<file path=xl/activeX/_rels/activeX1084.xml.rels><?xml version="1.0" encoding="UTF-8" standalone="yes"?>
<Relationships xmlns="http://schemas.openxmlformats.org/package/2006/relationships"><Relationship Id="rId1" Type="http://schemas.microsoft.com/office/2006/relationships/activeXControlBinary" Target="activeX1084.bin"/></Relationships>
</file>

<file path=xl/activeX/_rels/activeX1085.xml.rels><?xml version="1.0" encoding="UTF-8" standalone="yes"?>
<Relationships xmlns="http://schemas.openxmlformats.org/package/2006/relationships"><Relationship Id="rId1" Type="http://schemas.microsoft.com/office/2006/relationships/activeXControlBinary" Target="activeX1085.bin"/></Relationships>
</file>

<file path=xl/activeX/_rels/activeX1086.xml.rels><?xml version="1.0" encoding="UTF-8" standalone="yes"?>
<Relationships xmlns="http://schemas.openxmlformats.org/package/2006/relationships"><Relationship Id="rId1" Type="http://schemas.microsoft.com/office/2006/relationships/activeXControlBinary" Target="activeX1086.bin"/></Relationships>
</file>

<file path=xl/activeX/_rels/activeX1087.xml.rels><?xml version="1.0" encoding="UTF-8" standalone="yes"?>
<Relationships xmlns="http://schemas.openxmlformats.org/package/2006/relationships"><Relationship Id="rId1" Type="http://schemas.microsoft.com/office/2006/relationships/activeXControlBinary" Target="activeX1087.bin"/></Relationships>
</file>

<file path=xl/activeX/_rels/activeX1088.xml.rels><?xml version="1.0" encoding="UTF-8" standalone="yes"?>
<Relationships xmlns="http://schemas.openxmlformats.org/package/2006/relationships"><Relationship Id="rId1" Type="http://schemas.microsoft.com/office/2006/relationships/activeXControlBinary" Target="activeX1088.bin"/></Relationships>
</file>

<file path=xl/activeX/_rels/activeX1089.xml.rels><?xml version="1.0" encoding="UTF-8" standalone="yes"?>
<Relationships xmlns="http://schemas.openxmlformats.org/package/2006/relationships"><Relationship Id="rId1" Type="http://schemas.microsoft.com/office/2006/relationships/activeXControlBinary" Target="activeX1089.bin"/></Relationships>
</file>

<file path=xl/activeX/_rels/activeX109.xml.rels><?xml version="1.0" encoding="UTF-8" standalone="yes"?>
<Relationships xmlns="http://schemas.openxmlformats.org/package/2006/relationships"><Relationship Id="rId1" Type="http://schemas.microsoft.com/office/2006/relationships/activeXControlBinary" Target="activeX109.bin"/></Relationships>
</file>

<file path=xl/activeX/_rels/activeX1090.xml.rels><?xml version="1.0" encoding="UTF-8" standalone="yes"?>
<Relationships xmlns="http://schemas.openxmlformats.org/package/2006/relationships"><Relationship Id="rId1" Type="http://schemas.microsoft.com/office/2006/relationships/activeXControlBinary" Target="activeX1090.bin"/></Relationships>
</file>

<file path=xl/activeX/_rels/activeX1091.xml.rels><?xml version="1.0" encoding="UTF-8" standalone="yes"?>
<Relationships xmlns="http://schemas.openxmlformats.org/package/2006/relationships"><Relationship Id="rId1" Type="http://schemas.microsoft.com/office/2006/relationships/activeXControlBinary" Target="activeX1091.bin"/></Relationships>
</file>

<file path=xl/activeX/_rels/activeX1092.xml.rels><?xml version="1.0" encoding="UTF-8" standalone="yes"?>
<Relationships xmlns="http://schemas.openxmlformats.org/package/2006/relationships"><Relationship Id="rId1" Type="http://schemas.microsoft.com/office/2006/relationships/activeXControlBinary" Target="activeX1092.bin"/></Relationships>
</file>

<file path=xl/activeX/_rels/activeX1093.xml.rels><?xml version="1.0" encoding="UTF-8" standalone="yes"?>
<Relationships xmlns="http://schemas.openxmlformats.org/package/2006/relationships"><Relationship Id="rId1" Type="http://schemas.microsoft.com/office/2006/relationships/activeXControlBinary" Target="activeX1093.bin"/></Relationships>
</file>

<file path=xl/activeX/_rels/activeX1094.xml.rels><?xml version="1.0" encoding="UTF-8" standalone="yes"?>
<Relationships xmlns="http://schemas.openxmlformats.org/package/2006/relationships"><Relationship Id="rId1" Type="http://schemas.microsoft.com/office/2006/relationships/activeXControlBinary" Target="activeX1094.bin"/></Relationships>
</file>

<file path=xl/activeX/_rels/activeX1095.xml.rels><?xml version="1.0" encoding="UTF-8" standalone="yes"?>
<Relationships xmlns="http://schemas.openxmlformats.org/package/2006/relationships"><Relationship Id="rId1" Type="http://schemas.microsoft.com/office/2006/relationships/activeXControlBinary" Target="activeX1095.bin"/></Relationships>
</file>

<file path=xl/activeX/_rels/activeX1096.xml.rels><?xml version="1.0" encoding="UTF-8" standalone="yes"?>
<Relationships xmlns="http://schemas.openxmlformats.org/package/2006/relationships"><Relationship Id="rId1" Type="http://schemas.microsoft.com/office/2006/relationships/activeXControlBinary" Target="activeX1096.bin"/></Relationships>
</file>

<file path=xl/activeX/_rels/activeX1097.xml.rels><?xml version="1.0" encoding="UTF-8" standalone="yes"?>
<Relationships xmlns="http://schemas.openxmlformats.org/package/2006/relationships"><Relationship Id="rId1" Type="http://schemas.microsoft.com/office/2006/relationships/activeXControlBinary" Target="activeX1097.bin"/></Relationships>
</file>

<file path=xl/activeX/_rels/activeX1098.xml.rels><?xml version="1.0" encoding="UTF-8" standalone="yes"?>
<Relationships xmlns="http://schemas.openxmlformats.org/package/2006/relationships"><Relationship Id="rId1" Type="http://schemas.microsoft.com/office/2006/relationships/activeXControlBinary" Target="activeX1098.bin"/></Relationships>
</file>

<file path=xl/activeX/_rels/activeX1099.xml.rels><?xml version="1.0" encoding="UTF-8" standalone="yes"?>
<Relationships xmlns="http://schemas.openxmlformats.org/package/2006/relationships"><Relationship Id="rId1" Type="http://schemas.microsoft.com/office/2006/relationships/activeXControlBinary" Target="activeX1099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10.xml.rels><?xml version="1.0" encoding="UTF-8" standalone="yes"?>
<Relationships xmlns="http://schemas.openxmlformats.org/package/2006/relationships"><Relationship Id="rId1" Type="http://schemas.microsoft.com/office/2006/relationships/activeXControlBinary" Target="activeX110.bin"/></Relationships>
</file>

<file path=xl/activeX/_rels/activeX1100.xml.rels><?xml version="1.0" encoding="UTF-8" standalone="yes"?>
<Relationships xmlns="http://schemas.openxmlformats.org/package/2006/relationships"><Relationship Id="rId1" Type="http://schemas.microsoft.com/office/2006/relationships/activeXControlBinary" Target="activeX1100.bin"/></Relationships>
</file>

<file path=xl/activeX/_rels/activeX1101.xml.rels><?xml version="1.0" encoding="UTF-8" standalone="yes"?>
<Relationships xmlns="http://schemas.openxmlformats.org/package/2006/relationships"><Relationship Id="rId1" Type="http://schemas.microsoft.com/office/2006/relationships/activeXControlBinary" Target="activeX1101.bin"/></Relationships>
</file>

<file path=xl/activeX/_rels/activeX1102.xml.rels><?xml version="1.0" encoding="UTF-8" standalone="yes"?>
<Relationships xmlns="http://schemas.openxmlformats.org/package/2006/relationships"><Relationship Id="rId1" Type="http://schemas.microsoft.com/office/2006/relationships/activeXControlBinary" Target="activeX1102.bin"/></Relationships>
</file>

<file path=xl/activeX/_rels/activeX1103.xml.rels><?xml version="1.0" encoding="UTF-8" standalone="yes"?>
<Relationships xmlns="http://schemas.openxmlformats.org/package/2006/relationships"><Relationship Id="rId1" Type="http://schemas.microsoft.com/office/2006/relationships/activeXControlBinary" Target="activeX1103.bin"/></Relationships>
</file>

<file path=xl/activeX/_rels/activeX1104.xml.rels><?xml version="1.0" encoding="UTF-8" standalone="yes"?>
<Relationships xmlns="http://schemas.openxmlformats.org/package/2006/relationships"><Relationship Id="rId1" Type="http://schemas.microsoft.com/office/2006/relationships/activeXControlBinary" Target="activeX1104.bin"/></Relationships>
</file>

<file path=xl/activeX/_rels/activeX1105.xml.rels><?xml version="1.0" encoding="UTF-8" standalone="yes"?>
<Relationships xmlns="http://schemas.openxmlformats.org/package/2006/relationships"><Relationship Id="rId1" Type="http://schemas.microsoft.com/office/2006/relationships/activeXControlBinary" Target="activeX1105.bin"/></Relationships>
</file>

<file path=xl/activeX/_rels/activeX1106.xml.rels><?xml version="1.0" encoding="UTF-8" standalone="yes"?>
<Relationships xmlns="http://schemas.openxmlformats.org/package/2006/relationships"><Relationship Id="rId1" Type="http://schemas.microsoft.com/office/2006/relationships/activeXControlBinary" Target="activeX1106.bin"/></Relationships>
</file>

<file path=xl/activeX/_rels/activeX1107.xml.rels><?xml version="1.0" encoding="UTF-8" standalone="yes"?>
<Relationships xmlns="http://schemas.openxmlformats.org/package/2006/relationships"><Relationship Id="rId1" Type="http://schemas.microsoft.com/office/2006/relationships/activeXControlBinary" Target="activeX1107.bin"/></Relationships>
</file>

<file path=xl/activeX/_rels/activeX1108.xml.rels><?xml version="1.0" encoding="UTF-8" standalone="yes"?>
<Relationships xmlns="http://schemas.openxmlformats.org/package/2006/relationships"><Relationship Id="rId1" Type="http://schemas.microsoft.com/office/2006/relationships/activeXControlBinary" Target="activeX1108.bin"/></Relationships>
</file>

<file path=xl/activeX/_rels/activeX1109.xml.rels><?xml version="1.0" encoding="UTF-8" standalone="yes"?>
<Relationships xmlns="http://schemas.openxmlformats.org/package/2006/relationships"><Relationship Id="rId1" Type="http://schemas.microsoft.com/office/2006/relationships/activeXControlBinary" Target="activeX1109.bin"/></Relationships>
</file>

<file path=xl/activeX/_rels/activeX111.xml.rels><?xml version="1.0" encoding="UTF-8" standalone="yes"?>
<Relationships xmlns="http://schemas.openxmlformats.org/package/2006/relationships"><Relationship Id="rId1" Type="http://schemas.microsoft.com/office/2006/relationships/activeXControlBinary" Target="activeX111.bin"/></Relationships>
</file>

<file path=xl/activeX/_rels/activeX1110.xml.rels><?xml version="1.0" encoding="UTF-8" standalone="yes"?>
<Relationships xmlns="http://schemas.openxmlformats.org/package/2006/relationships"><Relationship Id="rId1" Type="http://schemas.microsoft.com/office/2006/relationships/activeXControlBinary" Target="activeX1110.bin"/></Relationships>
</file>

<file path=xl/activeX/_rels/activeX1111.xml.rels><?xml version="1.0" encoding="UTF-8" standalone="yes"?>
<Relationships xmlns="http://schemas.openxmlformats.org/package/2006/relationships"><Relationship Id="rId1" Type="http://schemas.microsoft.com/office/2006/relationships/activeXControlBinary" Target="activeX1111.bin"/></Relationships>
</file>

<file path=xl/activeX/_rels/activeX1112.xml.rels><?xml version="1.0" encoding="UTF-8" standalone="yes"?>
<Relationships xmlns="http://schemas.openxmlformats.org/package/2006/relationships"><Relationship Id="rId1" Type="http://schemas.microsoft.com/office/2006/relationships/activeXControlBinary" Target="activeX1112.bin"/></Relationships>
</file>

<file path=xl/activeX/_rels/activeX1113.xml.rels><?xml version="1.0" encoding="UTF-8" standalone="yes"?>
<Relationships xmlns="http://schemas.openxmlformats.org/package/2006/relationships"><Relationship Id="rId1" Type="http://schemas.microsoft.com/office/2006/relationships/activeXControlBinary" Target="activeX1113.bin"/></Relationships>
</file>

<file path=xl/activeX/_rels/activeX1114.xml.rels><?xml version="1.0" encoding="UTF-8" standalone="yes"?>
<Relationships xmlns="http://schemas.openxmlformats.org/package/2006/relationships"><Relationship Id="rId1" Type="http://schemas.microsoft.com/office/2006/relationships/activeXControlBinary" Target="activeX1114.bin"/></Relationships>
</file>

<file path=xl/activeX/_rels/activeX1115.xml.rels><?xml version="1.0" encoding="UTF-8" standalone="yes"?>
<Relationships xmlns="http://schemas.openxmlformats.org/package/2006/relationships"><Relationship Id="rId1" Type="http://schemas.microsoft.com/office/2006/relationships/activeXControlBinary" Target="activeX1115.bin"/></Relationships>
</file>

<file path=xl/activeX/_rels/activeX1116.xml.rels><?xml version="1.0" encoding="UTF-8" standalone="yes"?>
<Relationships xmlns="http://schemas.openxmlformats.org/package/2006/relationships"><Relationship Id="rId1" Type="http://schemas.microsoft.com/office/2006/relationships/activeXControlBinary" Target="activeX1116.bin"/></Relationships>
</file>

<file path=xl/activeX/_rels/activeX1117.xml.rels><?xml version="1.0" encoding="UTF-8" standalone="yes"?>
<Relationships xmlns="http://schemas.openxmlformats.org/package/2006/relationships"><Relationship Id="rId1" Type="http://schemas.microsoft.com/office/2006/relationships/activeXControlBinary" Target="activeX1117.bin"/></Relationships>
</file>

<file path=xl/activeX/_rels/activeX1118.xml.rels><?xml version="1.0" encoding="UTF-8" standalone="yes"?>
<Relationships xmlns="http://schemas.openxmlformats.org/package/2006/relationships"><Relationship Id="rId1" Type="http://schemas.microsoft.com/office/2006/relationships/activeXControlBinary" Target="activeX1118.bin"/></Relationships>
</file>

<file path=xl/activeX/_rels/activeX1119.xml.rels><?xml version="1.0" encoding="UTF-8" standalone="yes"?>
<Relationships xmlns="http://schemas.openxmlformats.org/package/2006/relationships"><Relationship Id="rId1" Type="http://schemas.microsoft.com/office/2006/relationships/activeXControlBinary" Target="activeX1119.bin"/></Relationships>
</file>

<file path=xl/activeX/_rels/activeX112.xml.rels><?xml version="1.0" encoding="UTF-8" standalone="yes"?>
<Relationships xmlns="http://schemas.openxmlformats.org/package/2006/relationships"><Relationship Id="rId1" Type="http://schemas.microsoft.com/office/2006/relationships/activeXControlBinary" Target="activeX112.bin"/></Relationships>
</file>

<file path=xl/activeX/_rels/activeX1120.xml.rels><?xml version="1.0" encoding="UTF-8" standalone="yes"?>
<Relationships xmlns="http://schemas.openxmlformats.org/package/2006/relationships"><Relationship Id="rId1" Type="http://schemas.microsoft.com/office/2006/relationships/activeXControlBinary" Target="activeX1120.bin"/></Relationships>
</file>

<file path=xl/activeX/_rels/activeX1121.xml.rels><?xml version="1.0" encoding="UTF-8" standalone="yes"?>
<Relationships xmlns="http://schemas.openxmlformats.org/package/2006/relationships"><Relationship Id="rId1" Type="http://schemas.microsoft.com/office/2006/relationships/activeXControlBinary" Target="activeX1121.bin"/></Relationships>
</file>

<file path=xl/activeX/_rels/activeX1122.xml.rels><?xml version="1.0" encoding="UTF-8" standalone="yes"?>
<Relationships xmlns="http://schemas.openxmlformats.org/package/2006/relationships"><Relationship Id="rId1" Type="http://schemas.microsoft.com/office/2006/relationships/activeXControlBinary" Target="activeX1122.bin"/></Relationships>
</file>

<file path=xl/activeX/_rels/activeX1123.xml.rels><?xml version="1.0" encoding="UTF-8" standalone="yes"?>
<Relationships xmlns="http://schemas.openxmlformats.org/package/2006/relationships"><Relationship Id="rId1" Type="http://schemas.microsoft.com/office/2006/relationships/activeXControlBinary" Target="activeX1123.bin"/></Relationships>
</file>

<file path=xl/activeX/_rels/activeX1124.xml.rels><?xml version="1.0" encoding="UTF-8" standalone="yes"?>
<Relationships xmlns="http://schemas.openxmlformats.org/package/2006/relationships"><Relationship Id="rId1" Type="http://schemas.microsoft.com/office/2006/relationships/activeXControlBinary" Target="activeX1124.bin"/></Relationships>
</file>

<file path=xl/activeX/_rels/activeX1125.xml.rels><?xml version="1.0" encoding="UTF-8" standalone="yes"?>
<Relationships xmlns="http://schemas.openxmlformats.org/package/2006/relationships"><Relationship Id="rId1" Type="http://schemas.microsoft.com/office/2006/relationships/activeXControlBinary" Target="activeX1125.bin"/></Relationships>
</file>

<file path=xl/activeX/_rels/activeX1126.xml.rels><?xml version="1.0" encoding="UTF-8" standalone="yes"?>
<Relationships xmlns="http://schemas.openxmlformats.org/package/2006/relationships"><Relationship Id="rId1" Type="http://schemas.microsoft.com/office/2006/relationships/activeXControlBinary" Target="activeX1126.bin"/></Relationships>
</file>

<file path=xl/activeX/_rels/activeX1127.xml.rels><?xml version="1.0" encoding="UTF-8" standalone="yes"?>
<Relationships xmlns="http://schemas.openxmlformats.org/package/2006/relationships"><Relationship Id="rId1" Type="http://schemas.microsoft.com/office/2006/relationships/activeXControlBinary" Target="activeX1127.bin"/></Relationships>
</file>

<file path=xl/activeX/_rels/activeX1128.xml.rels><?xml version="1.0" encoding="UTF-8" standalone="yes"?>
<Relationships xmlns="http://schemas.openxmlformats.org/package/2006/relationships"><Relationship Id="rId1" Type="http://schemas.microsoft.com/office/2006/relationships/activeXControlBinary" Target="activeX1128.bin"/></Relationships>
</file>

<file path=xl/activeX/_rels/activeX1129.xml.rels><?xml version="1.0" encoding="UTF-8" standalone="yes"?>
<Relationships xmlns="http://schemas.openxmlformats.org/package/2006/relationships"><Relationship Id="rId1" Type="http://schemas.microsoft.com/office/2006/relationships/activeXControlBinary" Target="activeX1129.bin"/></Relationships>
</file>

<file path=xl/activeX/_rels/activeX113.xml.rels><?xml version="1.0" encoding="UTF-8" standalone="yes"?>
<Relationships xmlns="http://schemas.openxmlformats.org/package/2006/relationships"><Relationship Id="rId1" Type="http://schemas.microsoft.com/office/2006/relationships/activeXControlBinary" Target="activeX113.bin"/></Relationships>
</file>

<file path=xl/activeX/_rels/activeX1130.xml.rels><?xml version="1.0" encoding="UTF-8" standalone="yes"?>
<Relationships xmlns="http://schemas.openxmlformats.org/package/2006/relationships"><Relationship Id="rId1" Type="http://schemas.microsoft.com/office/2006/relationships/activeXControlBinary" Target="activeX1130.bin"/></Relationships>
</file>

<file path=xl/activeX/_rels/activeX1131.xml.rels><?xml version="1.0" encoding="UTF-8" standalone="yes"?>
<Relationships xmlns="http://schemas.openxmlformats.org/package/2006/relationships"><Relationship Id="rId1" Type="http://schemas.microsoft.com/office/2006/relationships/activeXControlBinary" Target="activeX1131.bin"/></Relationships>
</file>

<file path=xl/activeX/_rels/activeX1132.xml.rels><?xml version="1.0" encoding="UTF-8" standalone="yes"?>
<Relationships xmlns="http://schemas.openxmlformats.org/package/2006/relationships"><Relationship Id="rId1" Type="http://schemas.microsoft.com/office/2006/relationships/activeXControlBinary" Target="activeX1132.bin"/></Relationships>
</file>

<file path=xl/activeX/_rels/activeX1133.xml.rels><?xml version="1.0" encoding="UTF-8" standalone="yes"?>
<Relationships xmlns="http://schemas.openxmlformats.org/package/2006/relationships"><Relationship Id="rId1" Type="http://schemas.microsoft.com/office/2006/relationships/activeXControlBinary" Target="activeX1133.bin"/></Relationships>
</file>

<file path=xl/activeX/_rels/activeX1134.xml.rels><?xml version="1.0" encoding="UTF-8" standalone="yes"?>
<Relationships xmlns="http://schemas.openxmlformats.org/package/2006/relationships"><Relationship Id="rId1" Type="http://schemas.microsoft.com/office/2006/relationships/activeXControlBinary" Target="activeX1134.bin"/></Relationships>
</file>

<file path=xl/activeX/_rels/activeX1135.xml.rels><?xml version="1.0" encoding="UTF-8" standalone="yes"?>
<Relationships xmlns="http://schemas.openxmlformats.org/package/2006/relationships"><Relationship Id="rId1" Type="http://schemas.microsoft.com/office/2006/relationships/activeXControlBinary" Target="activeX1135.bin"/></Relationships>
</file>

<file path=xl/activeX/_rels/activeX1136.xml.rels><?xml version="1.0" encoding="UTF-8" standalone="yes"?>
<Relationships xmlns="http://schemas.openxmlformats.org/package/2006/relationships"><Relationship Id="rId1" Type="http://schemas.microsoft.com/office/2006/relationships/activeXControlBinary" Target="activeX1136.bin"/></Relationships>
</file>

<file path=xl/activeX/_rels/activeX1137.xml.rels><?xml version="1.0" encoding="UTF-8" standalone="yes"?>
<Relationships xmlns="http://schemas.openxmlformats.org/package/2006/relationships"><Relationship Id="rId1" Type="http://schemas.microsoft.com/office/2006/relationships/activeXControlBinary" Target="activeX1137.bin"/></Relationships>
</file>

<file path=xl/activeX/_rels/activeX1138.xml.rels><?xml version="1.0" encoding="UTF-8" standalone="yes"?>
<Relationships xmlns="http://schemas.openxmlformats.org/package/2006/relationships"><Relationship Id="rId1" Type="http://schemas.microsoft.com/office/2006/relationships/activeXControlBinary" Target="activeX1138.bin"/></Relationships>
</file>

<file path=xl/activeX/_rels/activeX1139.xml.rels><?xml version="1.0" encoding="UTF-8" standalone="yes"?>
<Relationships xmlns="http://schemas.openxmlformats.org/package/2006/relationships"><Relationship Id="rId1" Type="http://schemas.microsoft.com/office/2006/relationships/activeXControlBinary" Target="activeX1139.bin"/></Relationships>
</file>

<file path=xl/activeX/_rels/activeX114.xml.rels><?xml version="1.0" encoding="UTF-8" standalone="yes"?>
<Relationships xmlns="http://schemas.openxmlformats.org/package/2006/relationships"><Relationship Id="rId1" Type="http://schemas.microsoft.com/office/2006/relationships/activeXControlBinary" Target="activeX114.bin"/></Relationships>
</file>

<file path=xl/activeX/_rels/activeX1140.xml.rels><?xml version="1.0" encoding="UTF-8" standalone="yes"?>
<Relationships xmlns="http://schemas.openxmlformats.org/package/2006/relationships"><Relationship Id="rId1" Type="http://schemas.microsoft.com/office/2006/relationships/activeXControlBinary" Target="activeX1140.bin"/></Relationships>
</file>

<file path=xl/activeX/_rels/activeX1141.xml.rels><?xml version="1.0" encoding="UTF-8" standalone="yes"?>
<Relationships xmlns="http://schemas.openxmlformats.org/package/2006/relationships"><Relationship Id="rId1" Type="http://schemas.microsoft.com/office/2006/relationships/activeXControlBinary" Target="activeX1141.bin"/></Relationships>
</file>

<file path=xl/activeX/_rels/activeX1142.xml.rels><?xml version="1.0" encoding="UTF-8" standalone="yes"?>
<Relationships xmlns="http://schemas.openxmlformats.org/package/2006/relationships"><Relationship Id="rId1" Type="http://schemas.microsoft.com/office/2006/relationships/activeXControlBinary" Target="activeX1142.bin"/></Relationships>
</file>

<file path=xl/activeX/_rels/activeX1143.xml.rels><?xml version="1.0" encoding="UTF-8" standalone="yes"?>
<Relationships xmlns="http://schemas.openxmlformats.org/package/2006/relationships"><Relationship Id="rId1" Type="http://schemas.microsoft.com/office/2006/relationships/activeXControlBinary" Target="activeX1143.bin"/></Relationships>
</file>

<file path=xl/activeX/_rels/activeX1144.xml.rels><?xml version="1.0" encoding="UTF-8" standalone="yes"?>
<Relationships xmlns="http://schemas.openxmlformats.org/package/2006/relationships"><Relationship Id="rId1" Type="http://schemas.microsoft.com/office/2006/relationships/activeXControlBinary" Target="activeX1144.bin"/></Relationships>
</file>

<file path=xl/activeX/_rels/activeX1145.xml.rels><?xml version="1.0" encoding="UTF-8" standalone="yes"?>
<Relationships xmlns="http://schemas.openxmlformats.org/package/2006/relationships"><Relationship Id="rId1" Type="http://schemas.microsoft.com/office/2006/relationships/activeXControlBinary" Target="activeX1145.bin"/></Relationships>
</file>

<file path=xl/activeX/_rels/activeX1146.xml.rels><?xml version="1.0" encoding="UTF-8" standalone="yes"?>
<Relationships xmlns="http://schemas.openxmlformats.org/package/2006/relationships"><Relationship Id="rId1" Type="http://schemas.microsoft.com/office/2006/relationships/activeXControlBinary" Target="activeX1146.bin"/></Relationships>
</file>

<file path=xl/activeX/_rels/activeX1147.xml.rels><?xml version="1.0" encoding="UTF-8" standalone="yes"?>
<Relationships xmlns="http://schemas.openxmlformats.org/package/2006/relationships"><Relationship Id="rId1" Type="http://schemas.microsoft.com/office/2006/relationships/activeXControlBinary" Target="activeX1147.bin"/></Relationships>
</file>

<file path=xl/activeX/_rels/activeX1148.xml.rels><?xml version="1.0" encoding="UTF-8" standalone="yes"?>
<Relationships xmlns="http://schemas.openxmlformats.org/package/2006/relationships"><Relationship Id="rId1" Type="http://schemas.microsoft.com/office/2006/relationships/activeXControlBinary" Target="activeX1148.bin"/></Relationships>
</file>

<file path=xl/activeX/_rels/activeX1149.xml.rels><?xml version="1.0" encoding="UTF-8" standalone="yes"?>
<Relationships xmlns="http://schemas.openxmlformats.org/package/2006/relationships"><Relationship Id="rId1" Type="http://schemas.microsoft.com/office/2006/relationships/activeXControlBinary" Target="activeX1149.bin"/></Relationships>
</file>

<file path=xl/activeX/_rels/activeX115.xml.rels><?xml version="1.0" encoding="UTF-8" standalone="yes"?>
<Relationships xmlns="http://schemas.openxmlformats.org/package/2006/relationships"><Relationship Id="rId1" Type="http://schemas.microsoft.com/office/2006/relationships/activeXControlBinary" Target="activeX115.bin"/></Relationships>
</file>

<file path=xl/activeX/_rels/activeX1150.xml.rels><?xml version="1.0" encoding="UTF-8" standalone="yes"?>
<Relationships xmlns="http://schemas.openxmlformats.org/package/2006/relationships"><Relationship Id="rId1" Type="http://schemas.microsoft.com/office/2006/relationships/activeXControlBinary" Target="activeX1150.bin"/></Relationships>
</file>

<file path=xl/activeX/_rels/activeX1151.xml.rels><?xml version="1.0" encoding="UTF-8" standalone="yes"?>
<Relationships xmlns="http://schemas.openxmlformats.org/package/2006/relationships"><Relationship Id="rId1" Type="http://schemas.microsoft.com/office/2006/relationships/activeXControlBinary" Target="activeX1151.bin"/></Relationships>
</file>

<file path=xl/activeX/_rels/activeX1152.xml.rels><?xml version="1.0" encoding="UTF-8" standalone="yes"?>
<Relationships xmlns="http://schemas.openxmlformats.org/package/2006/relationships"><Relationship Id="rId1" Type="http://schemas.microsoft.com/office/2006/relationships/activeXControlBinary" Target="activeX1152.bin"/></Relationships>
</file>

<file path=xl/activeX/_rels/activeX1153.xml.rels><?xml version="1.0" encoding="UTF-8" standalone="yes"?>
<Relationships xmlns="http://schemas.openxmlformats.org/package/2006/relationships"><Relationship Id="rId1" Type="http://schemas.microsoft.com/office/2006/relationships/activeXControlBinary" Target="activeX1153.bin"/></Relationships>
</file>

<file path=xl/activeX/_rels/activeX1154.xml.rels><?xml version="1.0" encoding="UTF-8" standalone="yes"?>
<Relationships xmlns="http://schemas.openxmlformats.org/package/2006/relationships"><Relationship Id="rId1" Type="http://schemas.microsoft.com/office/2006/relationships/activeXControlBinary" Target="activeX1154.bin"/></Relationships>
</file>

<file path=xl/activeX/_rels/activeX1155.xml.rels><?xml version="1.0" encoding="UTF-8" standalone="yes"?>
<Relationships xmlns="http://schemas.openxmlformats.org/package/2006/relationships"><Relationship Id="rId1" Type="http://schemas.microsoft.com/office/2006/relationships/activeXControlBinary" Target="activeX1155.bin"/></Relationships>
</file>

<file path=xl/activeX/_rels/activeX1156.xml.rels><?xml version="1.0" encoding="UTF-8" standalone="yes"?>
<Relationships xmlns="http://schemas.openxmlformats.org/package/2006/relationships"><Relationship Id="rId1" Type="http://schemas.microsoft.com/office/2006/relationships/activeXControlBinary" Target="activeX1156.bin"/></Relationships>
</file>

<file path=xl/activeX/_rels/activeX1157.xml.rels><?xml version="1.0" encoding="UTF-8" standalone="yes"?>
<Relationships xmlns="http://schemas.openxmlformats.org/package/2006/relationships"><Relationship Id="rId1" Type="http://schemas.microsoft.com/office/2006/relationships/activeXControlBinary" Target="activeX1157.bin"/></Relationships>
</file>

<file path=xl/activeX/_rels/activeX1158.xml.rels><?xml version="1.0" encoding="UTF-8" standalone="yes"?>
<Relationships xmlns="http://schemas.openxmlformats.org/package/2006/relationships"><Relationship Id="rId1" Type="http://schemas.microsoft.com/office/2006/relationships/activeXControlBinary" Target="activeX1158.bin"/></Relationships>
</file>

<file path=xl/activeX/_rels/activeX1159.xml.rels><?xml version="1.0" encoding="UTF-8" standalone="yes"?>
<Relationships xmlns="http://schemas.openxmlformats.org/package/2006/relationships"><Relationship Id="rId1" Type="http://schemas.microsoft.com/office/2006/relationships/activeXControlBinary" Target="activeX1159.bin"/></Relationships>
</file>

<file path=xl/activeX/_rels/activeX116.xml.rels><?xml version="1.0" encoding="UTF-8" standalone="yes"?>
<Relationships xmlns="http://schemas.openxmlformats.org/package/2006/relationships"><Relationship Id="rId1" Type="http://schemas.microsoft.com/office/2006/relationships/activeXControlBinary" Target="activeX116.bin"/></Relationships>
</file>

<file path=xl/activeX/_rels/activeX1160.xml.rels><?xml version="1.0" encoding="UTF-8" standalone="yes"?>
<Relationships xmlns="http://schemas.openxmlformats.org/package/2006/relationships"><Relationship Id="rId1" Type="http://schemas.microsoft.com/office/2006/relationships/activeXControlBinary" Target="activeX1160.bin"/></Relationships>
</file>

<file path=xl/activeX/_rels/activeX1161.xml.rels><?xml version="1.0" encoding="UTF-8" standalone="yes"?>
<Relationships xmlns="http://schemas.openxmlformats.org/package/2006/relationships"><Relationship Id="rId1" Type="http://schemas.microsoft.com/office/2006/relationships/activeXControlBinary" Target="activeX1161.bin"/></Relationships>
</file>

<file path=xl/activeX/_rels/activeX1162.xml.rels><?xml version="1.0" encoding="UTF-8" standalone="yes"?>
<Relationships xmlns="http://schemas.openxmlformats.org/package/2006/relationships"><Relationship Id="rId1" Type="http://schemas.microsoft.com/office/2006/relationships/activeXControlBinary" Target="activeX1162.bin"/></Relationships>
</file>

<file path=xl/activeX/_rels/activeX1163.xml.rels><?xml version="1.0" encoding="UTF-8" standalone="yes"?>
<Relationships xmlns="http://schemas.openxmlformats.org/package/2006/relationships"><Relationship Id="rId1" Type="http://schemas.microsoft.com/office/2006/relationships/activeXControlBinary" Target="activeX1163.bin"/></Relationships>
</file>

<file path=xl/activeX/_rels/activeX1164.xml.rels><?xml version="1.0" encoding="UTF-8" standalone="yes"?>
<Relationships xmlns="http://schemas.openxmlformats.org/package/2006/relationships"><Relationship Id="rId1" Type="http://schemas.microsoft.com/office/2006/relationships/activeXControlBinary" Target="activeX1164.bin"/></Relationships>
</file>

<file path=xl/activeX/_rels/activeX1165.xml.rels><?xml version="1.0" encoding="UTF-8" standalone="yes"?>
<Relationships xmlns="http://schemas.openxmlformats.org/package/2006/relationships"><Relationship Id="rId1" Type="http://schemas.microsoft.com/office/2006/relationships/activeXControlBinary" Target="activeX1165.bin"/></Relationships>
</file>

<file path=xl/activeX/_rels/activeX1166.xml.rels><?xml version="1.0" encoding="UTF-8" standalone="yes"?>
<Relationships xmlns="http://schemas.openxmlformats.org/package/2006/relationships"><Relationship Id="rId1" Type="http://schemas.microsoft.com/office/2006/relationships/activeXControlBinary" Target="activeX1166.bin"/></Relationships>
</file>

<file path=xl/activeX/_rels/activeX1167.xml.rels><?xml version="1.0" encoding="UTF-8" standalone="yes"?>
<Relationships xmlns="http://schemas.openxmlformats.org/package/2006/relationships"><Relationship Id="rId1" Type="http://schemas.microsoft.com/office/2006/relationships/activeXControlBinary" Target="activeX1167.bin"/></Relationships>
</file>

<file path=xl/activeX/_rels/activeX1168.xml.rels><?xml version="1.0" encoding="UTF-8" standalone="yes"?>
<Relationships xmlns="http://schemas.openxmlformats.org/package/2006/relationships"><Relationship Id="rId1" Type="http://schemas.microsoft.com/office/2006/relationships/activeXControlBinary" Target="activeX1168.bin"/></Relationships>
</file>

<file path=xl/activeX/_rels/activeX1169.xml.rels><?xml version="1.0" encoding="UTF-8" standalone="yes"?>
<Relationships xmlns="http://schemas.openxmlformats.org/package/2006/relationships"><Relationship Id="rId1" Type="http://schemas.microsoft.com/office/2006/relationships/activeXControlBinary" Target="activeX1169.bin"/></Relationships>
</file>

<file path=xl/activeX/_rels/activeX117.xml.rels><?xml version="1.0" encoding="UTF-8" standalone="yes"?>
<Relationships xmlns="http://schemas.openxmlformats.org/package/2006/relationships"><Relationship Id="rId1" Type="http://schemas.microsoft.com/office/2006/relationships/activeXControlBinary" Target="activeX117.bin"/></Relationships>
</file>

<file path=xl/activeX/_rels/activeX1170.xml.rels><?xml version="1.0" encoding="UTF-8" standalone="yes"?>
<Relationships xmlns="http://schemas.openxmlformats.org/package/2006/relationships"><Relationship Id="rId1" Type="http://schemas.microsoft.com/office/2006/relationships/activeXControlBinary" Target="activeX1170.bin"/></Relationships>
</file>

<file path=xl/activeX/_rels/activeX1171.xml.rels><?xml version="1.0" encoding="UTF-8" standalone="yes"?>
<Relationships xmlns="http://schemas.openxmlformats.org/package/2006/relationships"><Relationship Id="rId1" Type="http://schemas.microsoft.com/office/2006/relationships/activeXControlBinary" Target="activeX1171.bin"/></Relationships>
</file>

<file path=xl/activeX/_rels/activeX1172.xml.rels><?xml version="1.0" encoding="UTF-8" standalone="yes"?>
<Relationships xmlns="http://schemas.openxmlformats.org/package/2006/relationships"><Relationship Id="rId1" Type="http://schemas.microsoft.com/office/2006/relationships/activeXControlBinary" Target="activeX1172.bin"/></Relationships>
</file>

<file path=xl/activeX/_rels/activeX1173.xml.rels><?xml version="1.0" encoding="UTF-8" standalone="yes"?>
<Relationships xmlns="http://schemas.openxmlformats.org/package/2006/relationships"><Relationship Id="rId1" Type="http://schemas.microsoft.com/office/2006/relationships/activeXControlBinary" Target="activeX1173.bin"/></Relationships>
</file>

<file path=xl/activeX/_rels/activeX1174.xml.rels><?xml version="1.0" encoding="UTF-8" standalone="yes"?>
<Relationships xmlns="http://schemas.openxmlformats.org/package/2006/relationships"><Relationship Id="rId1" Type="http://schemas.microsoft.com/office/2006/relationships/activeXControlBinary" Target="activeX1174.bin"/></Relationships>
</file>

<file path=xl/activeX/_rels/activeX1175.xml.rels><?xml version="1.0" encoding="UTF-8" standalone="yes"?>
<Relationships xmlns="http://schemas.openxmlformats.org/package/2006/relationships"><Relationship Id="rId1" Type="http://schemas.microsoft.com/office/2006/relationships/activeXControlBinary" Target="activeX1175.bin"/></Relationships>
</file>

<file path=xl/activeX/_rels/activeX1176.xml.rels><?xml version="1.0" encoding="UTF-8" standalone="yes"?>
<Relationships xmlns="http://schemas.openxmlformats.org/package/2006/relationships"><Relationship Id="rId1" Type="http://schemas.microsoft.com/office/2006/relationships/activeXControlBinary" Target="activeX1176.bin"/></Relationships>
</file>

<file path=xl/activeX/_rels/activeX1177.xml.rels><?xml version="1.0" encoding="UTF-8" standalone="yes"?>
<Relationships xmlns="http://schemas.openxmlformats.org/package/2006/relationships"><Relationship Id="rId1" Type="http://schemas.microsoft.com/office/2006/relationships/activeXControlBinary" Target="activeX1177.bin"/></Relationships>
</file>

<file path=xl/activeX/_rels/activeX1178.xml.rels><?xml version="1.0" encoding="UTF-8" standalone="yes"?>
<Relationships xmlns="http://schemas.openxmlformats.org/package/2006/relationships"><Relationship Id="rId1" Type="http://schemas.microsoft.com/office/2006/relationships/activeXControlBinary" Target="activeX1178.bin"/></Relationships>
</file>

<file path=xl/activeX/_rels/activeX1179.xml.rels><?xml version="1.0" encoding="UTF-8" standalone="yes"?>
<Relationships xmlns="http://schemas.openxmlformats.org/package/2006/relationships"><Relationship Id="rId1" Type="http://schemas.microsoft.com/office/2006/relationships/activeXControlBinary" Target="activeX1179.bin"/></Relationships>
</file>

<file path=xl/activeX/_rels/activeX118.xml.rels><?xml version="1.0" encoding="UTF-8" standalone="yes"?>
<Relationships xmlns="http://schemas.openxmlformats.org/package/2006/relationships"><Relationship Id="rId1" Type="http://schemas.microsoft.com/office/2006/relationships/activeXControlBinary" Target="activeX118.bin"/></Relationships>
</file>

<file path=xl/activeX/_rels/activeX1180.xml.rels><?xml version="1.0" encoding="UTF-8" standalone="yes"?>
<Relationships xmlns="http://schemas.openxmlformats.org/package/2006/relationships"><Relationship Id="rId1" Type="http://schemas.microsoft.com/office/2006/relationships/activeXControlBinary" Target="activeX1180.bin"/></Relationships>
</file>

<file path=xl/activeX/_rels/activeX1181.xml.rels><?xml version="1.0" encoding="UTF-8" standalone="yes"?>
<Relationships xmlns="http://schemas.openxmlformats.org/package/2006/relationships"><Relationship Id="rId1" Type="http://schemas.microsoft.com/office/2006/relationships/activeXControlBinary" Target="activeX1181.bin"/></Relationships>
</file>

<file path=xl/activeX/_rels/activeX1182.xml.rels><?xml version="1.0" encoding="UTF-8" standalone="yes"?>
<Relationships xmlns="http://schemas.openxmlformats.org/package/2006/relationships"><Relationship Id="rId1" Type="http://schemas.microsoft.com/office/2006/relationships/activeXControlBinary" Target="activeX1182.bin"/></Relationships>
</file>

<file path=xl/activeX/_rels/activeX1183.xml.rels><?xml version="1.0" encoding="UTF-8" standalone="yes"?>
<Relationships xmlns="http://schemas.openxmlformats.org/package/2006/relationships"><Relationship Id="rId1" Type="http://schemas.microsoft.com/office/2006/relationships/activeXControlBinary" Target="activeX1183.bin"/></Relationships>
</file>

<file path=xl/activeX/_rels/activeX1184.xml.rels><?xml version="1.0" encoding="UTF-8" standalone="yes"?>
<Relationships xmlns="http://schemas.openxmlformats.org/package/2006/relationships"><Relationship Id="rId1" Type="http://schemas.microsoft.com/office/2006/relationships/activeXControlBinary" Target="activeX1184.bin"/></Relationships>
</file>

<file path=xl/activeX/_rels/activeX1185.xml.rels><?xml version="1.0" encoding="UTF-8" standalone="yes"?>
<Relationships xmlns="http://schemas.openxmlformats.org/package/2006/relationships"><Relationship Id="rId1" Type="http://schemas.microsoft.com/office/2006/relationships/activeXControlBinary" Target="activeX1185.bin"/></Relationships>
</file>

<file path=xl/activeX/_rels/activeX1186.xml.rels><?xml version="1.0" encoding="UTF-8" standalone="yes"?>
<Relationships xmlns="http://schemas.openxmlformats.org/package/2006/relationships"><Relationship Id="rId1" Type="http://schemas.microsoft.com/office/2006/relationships/activeXControlBinary" Target="activeX1186.bin"/></Relationships>
</file>

<file path=xl/activeX/_rels/activeX1187.xml.rels><?xml version="1.0" encoding="UTF-8" standalone="yes"?>
<Relationships xmlns="http://schemas.openxmlformats.org/package/2006/relationships"><Relationship Id="rId1" Type="http://schemas.microsoft.com/office/2006/relationships/activeXControlBinary" Target="activeX1187.bin"/></Relationships>
</file>

<file path=xl/activeX/_rels/activeX1188.xml.rels><?xml version="1.0" encoding="UTF-8" standalone="yes"?>
<Relationships xmlns="http://schemas.openxmlformats.org/package/2006/relationships"><Relationship Id="rId1" Type="http://schemas.microsoft.com/office/2006/relationships/activeXControlBinary" Target="activeX1188.bin"/></Relationships>
</file>

<file path=xl/activeX/_rels/activeX1189.xml.rels><?xml version="1.0" encoding="UTF-8" standalone="yes"?>
<Relationships xmlns="http://schemas.openxmlformats.org/package/2006/relationships"><Relationship Id="rId1" Type="http://schemas.microsoft.com/office/2006/relationships/activeXControlBinary" Target="activeX1189.bin"/></Relationships>
</file>

<file path=xl/activeX/_rels/activeX119.xml.rels><?xml version="1.0" encoding="UTF-8" standalone="yes"?>
<Relationships xmlns="http://schemas.openxmlformats.org/package/2006/relationships"><Relationship Id="rId1" Type="http://schemas.microsoft.com/office/2006/relationships/activeXControlBinary" Target="activeX119.bin"/></Relationships>
</file>

<file path=xl/activeX/_rels/activeX1190.xml.rels><?xml version="1.0" encoding="UTF-8" standalone="yes"?>
<Relationships xmlns="http://schemas.openxmlformats.org/package/2006/relationships"><Relationship Id="rId1" Type="http://schemas.microsoft.com/office/2006/relationships/activeXControlBinary" Target="activeX1190.bin"/></Relationships>
</file>

<file path=xl/activeX/_rels/activeX1191.xml.rels><?xml version="1.0" encoding="UTF-8" standalone="yes"?>
<Relationships xmlns="http://schemas.openxmlformats.org/package/2006/relationships"><Relationship Id="rId1" Type="http://schemas.microsoft.com/office/2006/relationships/activeXControlBinary" Target="activeX1191.bin"/></Relationships>
</file>

<file path=xl/activeX/_rels/activeX1192.xml.rels><?xml version="1.0" encoding="UTF-8" standalone="yes"?>
<Relationships xmlns="http://schemas.openxmlformats.org/package/2006/relationships"><Relationship Id="rId1" Type="http://schemas.microsoft.com/office/2006/relationships/activeXControlBinary" Target="activeX1192.bin"/></Relationships>
</file>

<file path=xl/activeX/_rels/activeX1193.xml.rels><?xml version="1.0" encoding="UTF-8" standalone="yes"?>
<Relationships xmlns="http://schemas.openxmlformats.org/package/2006/relationships"><Relationship Id="rId1" Type="http://schemas.microsoft.com/office/2006/relationships/activeXControlBinary" Target="activeX1193.bin"/></Relationships>
</file>

<file path=xl/activeX/_rels/activeX1194.xml.rels><?xml version="1.0" encoding="UTF-8" standalone="yes"?>
<Relationships xmlns="http://schemas.openxmlformats.org/package/2006/relationships"><Relationship Id="rId1" Type="http://schemas.microsoft.com/office/2006/relationships/activeXControlBinary" Target="activeX1194.bin"/></Relationships>
</file>

<file path=xl/activeX/_rels/activeX1195.xml.rels><?xml version="1.0" encoding="UTF-8" standalone="yes"?>
<Relationships xmlns="http://schemas.openxmlformats.org/package/2006/relationships"><Relationship Id="rId1" Type="http://schemas.microsoft.com/office/2006/relationships/activeXControlBinary" Target="activeX1195.bin"/></Relationships>
</file>

<file path=xl/activeX/_rels/activeX1196.xml.rels><?xml version="1.0" encoding="UTF-8" standalone="yes"?>
<Relationships xmlns="http://schemas.openxmlformats.org/package/2006/relationships"><Relationship Id="rId1" Type="http://schemas.microsoft.com/office/2006/relationships/activeXControlBinary" Target="activeX1196.bin"/></Relationships>
</file>

<file path=xl/activeX/_rels/activeX1197.xml.rels><?xml version="1.0" encoding="UTF-8" standalone="yes"?>
<Relationships xmlns="http://schemas.openxmlformats.org/package/2006/relationships"><Relationship Id="rId1" Type="http://schemas.microsoft.com/office/2006/relationships/activeXControlBinary" Target="activeX1197.bin"/></Relationships>
</file>

<file path=xl/activeX/_rels/activeX1198.xml.rels><?xml version="1.0" encoding="UTF-8" standalone="yes"?>
<Relationships xmlns="http://schemas.openxmlformats.org/package/2006/relationships"><Relationship Id="rId1" Type="http://schemas.microsoft.com/office/2006/relationships/activeXControlBinary" Target="activeX1198.bin"/></Relationships>
</file>

<file path=xl/activeX/_rels/activeX1199.xml.rels><?xml version="1.0" encoding="UTF-8" standalone="yes"?>
<Relationships xmlns="http://schemas.openxmlformats.org/package/2006/relationships"><Relationship Id="rId1" Type="http://schemas.microsoft.com/office/2006/relationships/activeXControlBinary" Target="activeX1199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20.xml.rels><?xml version="1.0" encoding="UTF-8" standalone="yes"?>
<Relationships xmlns="http://schemas.openxmlformats.org/package/2006/relationships"><Relationship Id="rId1" Type="http://schemas.microsoft.com/office/2006/relationships/activeXControlBinary" Target="activeX120.bin"/></Relationships>
</file>

<file path=xl/activeX/_rels/activeX1200.xml.rels><?xml version="1.0" encoding="UTF-8" standalone="yes"?>
<Relationships xmlns="http://schemas.openxmlformats.org/package/2006/relationships"><Relationship Id="rId1" Type="http://schemas.microsoft.com/office/2006/relationships/activeXControlBinary" Target="activeX1200.bin"/></Relationships>
</file>

<file path=xl/activeX/_rels/activeX1201.xml.rels><?xml version="1.0" encoding="UTF-8" standalone="yes"?>
<Relationships xmlns="http://schemas.openxmlformats.org/package/2006/relationships"><Relationship Id="rId1" Type="http://schemas.microsoft.com/office/2006/relationships/activeXControlBinary" Target="activeX1201.bin"/></Relationships>
</file>

<file path=xl/activeX/_rels/activeX1202.xml.rels><?xml version="1.0" encoding="UTF-8" standalone="yes"?>
<Relationships xmlns="http://schemas.openxmlformats.org/package/2006/relationships"><Relationship Id="rId1" Type="http://schemas.microsoft.com/office/2006/relationships/activeXControlBinary" Target="activeX1202.bin"/></Relationships>
</file>

<file path=xl/activeX/_rels/activeX1203.xml.rels><?xml version="1.0" encoding="UTF-8" standalone="yes"?>
<Relationships xmlns="http://schemas.openxmlformats.org/package/2006/relationships"><Relationship Id="rId1" Type="http://schemas.microsoft.com/office/2006/relationships/activeXControlBinary" Target="activeX1203.bin"/></Relationships>
</file>

<file path=xl/activeX/_rels/activeX1204.xml.rels><?xml version="1.0" encoding="UTF-8" standalone="yes"?>
<Relationships xmlns="http://schemas.openxmlformats.org/package/2006/relationships"><Relationship Id="rId1" Type="http://schemas.microsoft.com/office/2006/relationships/activeXControlBinary" Target="activeX1204.bin"/></Relationships>
</file>

<file path=xl/activeX/_rels/activeX1205.xml.rels><?xml version="1.0" encoding="UTF-8" standalone="yes"?>
<Relationships xmlns="http://schemas.openxmlformats.org/package/2006/relationships"><Relationship Id="rId1" Type="http://schemas.microsoft.com/office/2006/relationships/activeXControlBinary" Target="activeX1205.bin"/></Relationships>
</file>

<file path=xl/activeX/_rels/activeX1206.xml.rels><?xml version="1.0" encoding="UTF-8" standalone="yes"?>
<Relationships xmlns="http://schemas.openxmlformats.org/package/2006/relationships"><Relationship Id="rId1" Type="http://schemas.microsoft.com/office/2006/relationships/activeXControlBinary" Target="activeX1206.bin"/></Relationships>
</file>

<file path=xl/activeX/_rels/activeX1207.xml.rels><?xml version="1.0" encoding="UTF-8" standalone="yes"?>
<Relationships xmlns="http://schemas.openxmlformats.org/package/2006/relationships"><Relationship Id="rId1" Type="http://schemas.microsoft.com/office/2006/relationships/activeXControlBinary" Target="activeX1207.bin"/></Relationships>
</file>

<file path=xl/activeX/_rels/activeX1208.xml.rels><?xml version="1.0" encoding="UTF-8" standalone="yes"?>
<Relationships xmlns="http://schemas.openxmlformats.org/package/2006/relationships"><Relationship Id="rId1" Type="http://schemas.microsoft.com/office/2006/relationships/activeXControlBinary" Target="activeX1208.bin"/></Relationships>
</file>

<file path=xl/activeX/_rels/activeX1209.xml.rels><?xml version="1.0" encoding="UTF-8" standalone="yes"?>
<Relationships xmlns="http://schemas.openxmlformats.org/package/2006/relationships"><Relationship Id="rId1" Type="http://schemas.microsoft.com/office/2006/relationships/activeXControlBinary" Target="activeX1209.bin"/></Relationships>
</file>

<file path=xl/activeX/_rels/activeX121.xml.rels><?xml version="1.0" encoding="UTF-8" standalone="yes"?>
<Relationships xmlns="http://schemas.openxmlformats.org/package/2006/relationships"><Relationship Id="rId1" Type="http://schemas.microsoft.com/office/2006/relationships/activeXControlBinary" Target="activeX121.bin"/></Relationships>
</file>

<file path=xl/activeX/_rels/activeX1210.xml.rels><?xml version="1.0" encoding="UTF-8" standalone="yes"?>
<Relationships xmlns="http://schemas.openxmlformats.org/package/2006/relationships"><Relationship Id="rId1" Type="http://schemas.microsoft.com/office/2006/relationships/activeXControlBinary" Target="activeX1210.bin"/></Relationships>
</file>

<file path=xl/activeX/_rels/activeX1211.xml.rels><?xml version="1.0" encoding="UTF-8" standalone="yes"?>
<Relationships xmlns="http://schemas.openxmlformats.org/package/2006/relationships"><Relationship Id="rId1" Type="http://schemas.microsoft.com/office/2006/relationships/activeXControlBinary" Target="activeX1211.bin"/></Relationships>
</file>

<file path=xl/activeX/_rels/activeX1212.xml.rels><?xml version="1.0" encoding="UTF-8" standalone="yes"?>
<Relationships xmlns="http://schemas.openxmlformats.org/package/2006/relationships"><Relationship Id="rId1" Type="http://schemas.microsoft.com/office/2006/relationships/activeXControlBinary" Target="activeX1212.bin"/></Relationships>
</file>

<file path=xl/activeX/_rels/activeX1213.xml.rels><?xml version="1.0" encoding="UTF-8" standalone="yes"?>
<Relationships xmlns="http://schemas.openxmlformats.org/package/2006/relationships"><Relationship Id="rId1" Type="http://schemas.microsoft.com/office/2006/relationships/activeXControlBinary" Target="activeX1213.bin"/></Relationships>
</file>

<file path=xl/activeX/_rels/activeX1214.xml.rels><?xml version="1.0" encoding="UTF-8" standalone="yes"?>
<Relationships xmlns="http://schemas.openxmlformats.org/package/2006/relationships"><Relationship Id="rId1" Type="http://schemas.microsoft.com/office/2006/relationships/activeXControlBinary" Target="activeX1214.bin"/></Relationships>
</file>

<file path=xl/activeX/_rels/activeX1215.xml.rels><?xml version="1.0" encoding="UTF-8" standalone="yes"?>
<Relationships xmlns="http://schemas.openxmlformats.org/package/2006/relationships"><Relationship Id="rId1" Type="http://schemas.microsoft.com/office/2006/relationships/activeXControlBinary" Target="activeX1215.bin"/></Relationships>
</file>

<file path=xl/activeX/_rels/activeX1216.xml.rels><?xml version="1.0" encoding="UTF-8" standalone="yes"?>
<Relationships xmlns="http://schemas.openxmlformats.org/package/2006/relationships"><Relationship Id="rId1" Type="http://schemas.microsoft.com/office/2006/relationships/activeXControlBinary" Target="activeX1216.bin"/></Relationships>
</file>

<file path=xl/activeX/_rels/activeX1217.xml.rels><?xml version="1.0" encoding="UTF-8" standalone="yes"?>
<Relationships xmlns="http://schemas.openxmlformats.org/package/2006/relationships"><Relationship Id="rId1" Type="http://schemas.microsoft.com/office/2006/relationships/activeXControlBinary" Target="activeX1217.bin"/></Relationships>
</file>

<file path=xl/activeX/_rels/activeX1218.xml.rels><?xml version="1.0" encoding="UTF-8" standalone="yes"?>
<Relationships xmlns="http://schemas.openxmlformats.org/package/2006/relationships"><Relationship Id="rId1" Type="http://schemas.microsoft.com/office/2006/relationships/activeXControlBinary" Target="activeX1218.bin"/></Relationships>
</file>

<file path=xl/activeX/_rels/activeX1219.xml.rels><?xml version="1.0" encoding="UTF-8" standalone="yes"?>
<Relationships xmlns="http://schemas.openxmlformats.org/package/2006/relationships"><Relationship Id="rId1" Type="http://schemas.microsoft.com/office/2006/relationships/activeXControlBinary" Target="activeX1219.bin"/></Relationships>
</file>

<file path=xl/activeX/_rels/activeX122.xml.rels><?xml version="1.0" encoding="UTF-8" standalone="yes"?>
<Relationships xmlns="http://schemas.openxmlformats.org/package/2006/relationships"><Relationship Id="rId1" Type="http://schemas.microsoft.com/office/2006/relationships/activeXControlBinary" Target="activeX122.bin"/></Relationships>
</file>

<file path=xl/activeX/_rels/activeX1220.xml.rels><?xml version="1.0" encoding="UTF-8" standalone="yes"?>
<Relationships xmlns="http://schemas.openxmlformats.org/package/2006/relationships"><Relationship Id="rId1" Type="http://schemas.microsoft.com/office/2006/relationships/activeXControlBinary" Target="activeX1220.bin"/></Relationships>
</file>

<file path=xl/activeX/_rels/activeX1221.xml.rels><?xml version="1.0" encoding="UTF-8" standalone="yes"?>
<Relationships xmlns="http://schemas.openxmlformats.org/package/2006/relationships"><Relationship Id="rId1" Type="http://schemas.microsoft.com/office/2006/relationships/activeXControlBinary" Target="activeX1221.bin"/></Relationships>
</file>

<file path=xl/activeX/_rels/activeX1222.xml.rels><?xml version="1.0" encoding="UTF-8" standalone="yes"?>
<Relationships xmlns="http://schemas.openxmlformats.org/package/2006/relationships"><Relationship Id="rId1" Type="http://schemas.microsoft.com/office/2006/relationships/activeXControlBinary" Target="activeX1222.bin"/></Relationships>
</file>

<file path=xl/activeX/_rels/activeX1223.xml.rels><?xml version="1.0" encoding="UTF-8" standalone="yes"?>
<Relationships xmlns="http://schemas.openxmlformats.org/package/2006/relationships"><Relationship Id="rId1" Type="http://schemas.microsoft.com/office/2006/relationships/activeXControlBinary" Target="activeX1223.bin"/></Relationships>
</file>

<file path=xl/activeX/_rels/activeX1224.xml.rels><?xml version="1.0" encoding="UTF-8" standalone="yes"?>
<Relationships xmlns="http://schemas.openxmlformats.org/package/2006/relationships"><Relationship Id="rId1" Type="http://schemas.microsoft.com/office/2006/relationships/activeXControlBinary" Target="activeX1224.bin"/></Relationships>
</file>

<file path=xl/activeX/_rels/activeX1225.xml.rels><?xml version="1.0" encoding="UTF-8" standalone="yes"?>
<Relationships xmlns="http://schemas.openxmlformats.org/package/2006/relationships"><Relationship Id="rId1" Type="http://schemas.microsoft.com/office/2006/relationships/activeXControlBinary" Target="activeX1225.bin"/></Relationships>
</file>

<file path=xl/activeX/_rels/activeX1226.xml.rels><?xml version="1.0" encoding="UTF-8" standalone="yes"?>
<Relationships xmlns="http://schemas.openxmlformats.org/package/2006/relationships"><Relationship Id="rId1" Type="http://schemas.microsoft.com/office/2006/relationships/activeXControlBinary" Target="activeX1226.bin"/></Relationships>
</file>

<file path=xl/activeX/_rels/activeX1227.xml.rels><?xml version="1.0" encoding="UTF-8" standalone="yes"?>
<Relationships xmlns="http://schemas.openxmlformats.org/package/2006/relationships"><Relationship Id="rId1" Type="http://schemas.microsoft.com/office/2006/relationships/activeXControlBinary" Target="activeX1227.bin"/></Relationships>
</file>

<file path=xl/activeX/_rels/activeX1228.xml.rels><?xml version="1.0" encoding="UTF-8" standalone="yes"?>
<Relationships xmlns="http://schemas.openxmlformats.org/package/2006/relationships"><Relationship Id="rId1" Type="http://schemas.microsoft.com/office/2006/relationships/activeXControlBinary" Target="activeX1228.bin"/></Relationships>
</file>

<file path=xl/activeX/_rels/activeX1229.xml.rels><?xml version="1.0" encoding="UTF-8" standalone="yes"?>
<Relationships xmlns="http://schemas.openxmlformats.org/package/2006/relationships"><Relationship Id="rId1" Type="http://schemas.microsoft.com/office/2006/relationships/activeXControlBinary" Target="activeX1229.bin"/></Relationships>
</file>

<file path=xl/activeX/_rels/activeX123.xml.rels><?xml version="1.0" encoding="UTF-8" standalone="yes"?>
<Relationships xmlns="http://schemas.openxmlformats.org/package/2006/relationships"><Relationship Id="rId1" Type="http://schemas.microsoft.com/office/2006/relationships/activeXControlBinary" Target="activeX123.bin"/></Relationships>
</file>

<file path=xl/activeX/_rels/activeX1230.xml.rels><?xml version="1.0" encoding="UTF-8" standalone="yes"?>
<Relationships xmlns="http://schemas.openxmlformats.org/package/2006/relationships"><Relationship Id="rId1" Type="http://schemas.microsoft.com/office/2006/relationships/activeXControlBinary" Target="activeX1230.bin"/></Relationships>
</file>

<file path=xl/activeX/_rels/activeX1231.xml.rels><?xml version="1.0" encoding="UTF-8" standalone="yes"?>
<Relationships xmlns="http://schemas.openxmlformats.org/package/2006/relationships"><Relationship Id="rId1" Type="http://schemas.microsoft.com/office/2006/relationships/activeXControlBinary" Target="activeX1231.bin"/></Relationships>
</file>

<file path=xl/activeX/_rels/activeX1232.xml.rels><?xml version="1.0" encoding="UTF-8" standalone="yes"?>
<Relationships xmlns="http://schemas.openxmlformats.org/package/2006/relationships"><Relationship Id="rId1" Type="http://schemas.microsoft.com/office/2006/relationships/activeXControlBinary" Target="activeX1232.bin"/></Relationships>
</file>

<file path=xl/activeX/_rels/activeX1233.xml.rels><?xml version="1.0" encoding="UTF-8" standalone="yes"?>
<Relationships xmlns="http://schemas.openxmlformats.org/package/2006/relationships"><Relationship Id="rId1" Type="http://schemas.microsoft.com/office/2006/relationships/activeXControlBinary" Target="activeX1233.bin"/></Relationships>
</file>

<file path=xl/activeX/_rels/activeX1234.xml.rels><?xml version="1.0" encoding="UTF-8" standalone="yes"?>
<Relationships xmlns="http://schemas.openxmlformats.org/package/2006/relationships"><Relationship Id="rId1" Type="http://schemas.microsoft.com/office/2006/relationships/activeXControlBinary" Target="activeX1234.bin"/></Relationships>
</file>

<file path=xl/activeX/_rels/activeX1235.xml.rels><?xml version="1.0" encoding="UTF-8" standalone="yes"?>
<Relationships xmlns="http://schemas.openxmlformats.org/package/2006/relationships"><Relationship Id="rId1" Type="http://schemas.microsoft.com/office/2006/relationships/activeXControlBinary" Target="activeX1235.bin"/></Relationships>
</file>

<file path=xl/activeX/_rels/activeX1236.xml.rels><?xml version="1.0" encoding="UTF-8" standalone="yes"?>
<Relationships xmlns="http://schemas.openxmlformats.org/package/2006/relationships"><Relationship Id="rId1" Type="http://schemas.microsoft.com/office/2006/relationships/activeXControlBinary" Target="activeX1236.bin"/></Relationships>
</file>

<file path=xl/activeX/_rels/activeX1237.xml.rels><?xml version="1.0" encoding="UTF-8" standalone="yes"?>
<Relationships xmlns="http://schemas.openxmlformats.org/package/2006/relationships"><Relationship Id="rId1" Type="http://schemas.microsoft.com/office/2006/relationships/activeXControlBinary" Target="activeX1237.bin"/></Relationships>
</file>

<file path=xl/activeX/_rels/activeX1238.xml.rels><?xml version="1.0" encoding="UTF-8" standalone="yes"?>
<Relationships xmlns="http://schemas.openxmlformats.org/package/2006/relationships"><Relationship Id="rId1" Type="http://schemas.microsoft.com/office/2006/relationships/activeXControlBinary" Target="activeX1238.bin"/></Relationships>
</file>

<file path=xl/activeX/_rels/activeX1239.xml.rels><?xml version="1.0" encoding="UTF-8" standalone="yes"?>
<Relationships xmlns="http://schemas.openxmlformats.org/package/2006/relationships"><Relationship Id="rId1" Type="http://schemas.microsoft.com/office/2006/relationships/activeXControlBinary" Target="activeX1239.bin"/></Relationships>
</file>

<file path=xl/activeX/_rels/activeX124.xml.rels><?xml version="1.0" encoding="UTF-8" standalone="yes"?>
<Relationships xmlns="http://schemas.openxmlformats.org/package/2006/relationships"><Relationship Id="rId1" Type="http://schemas.microsoft.com/office/2006/relationships/activeXControlBinary" Target="activeX124.bin"/></Relationships>
</file>

<file path=xl/activeX/_rels/activeX1240.xml.rels><?xml version="1.0" encoding="UTF-8" standalone="yes"?>
<Relationships xmlns="http://schemas.openxmlformats.org/package/2006/relationships"><Relationship Id="rId1" Type="http://schemas.microsoft.com/office/2006/relationships/activeXControlBinary" Target="activeX1240.bin"/></Relationships>
</file>

<file path=xl/activeX/_rels/activeX1241.xml.rels><?xml version="1.0" encoding="UTF-8" standalone="yes"?>
<Relationships xmlns="http://schemas.openxmlformats.org/package/2006/relationships"><Relationship Id="rId1" Type="http://schemas.microsoft.com/office/2006/relationships/activeXControlBinary" Target="activeX1241.bin"/></Relationships>
</file>

<file path=xl/activeX/_rels/activeX1242.xml.rels><?xml version="1.0" encoding="UTF-8" standalone="yes"?>
<Relationships xmlns="http://schemas.openxmlformats.org/package/2006/relationships"><Relationship Id="rId1" Type="http://schemas.microsoft.com/office/2006/relationships/activeXControlBinary" Target="activeX1242.bin"/></Relationships>
</file>

<file path=xl/activeX/_rels/activeX1243.xml.rels><?xml version="1.0" encoding="UTF-8" standalone="yes"?>
<Relationships xmlns="http://schemas.openxmlformats.org/package/2006/relationships"><Relationship Id="rId1" Type="http://schemas.microsoft.com/office/2006/relationships/activeXControlBinary" Target="activeX1243.bin"/></Relationships>
</file>

<file path=xl/activeX/_rels/activeX1244.xml.rels><?xml version="1.0" encoding="UTF-8" standalone="yes"?>
<Relationships xmlns="http://schemas.openxmlformats.org/package/2006/relationships"><Relationship Id="rId1" Type="http://schemas.microsoft.com/office/2006/relationships/activeXControlBinary" Target="activeX1244.bin"/></Relationships>
</file>

<file path=xl/activeX/_rels/activeX1245.xml.rels><?xml version="1.0" encoding="UTF-8" standalone="yes"?>
<Relationships xmlns="http://schemas.openxmlformats.org/package/2006/relationships"><Relationship Id="rId1" Type="http://schemas.microsoft.com/office/2006/relationships/activeXControlBinary" Target="activeX1245.bin"/></Relationships>
</file>

<file path=xl/activeX/_rels/activeX1246.xml.rels><?xml version="1.0" encoding="UTF-8" standalone="yes"?>
<Relationships xmlns="http://schemas.openxmlformats.org/package/2006/relationships"><Relationship Id="rId1" Type="http://schemas.microsoft.com/office/2006/relationships/activeXControlBinary" Target="activeX1246.bin"/></Relationships>
</file>

<file path=xl/activeX/_rels/activeX1247.xml.rels><?xml version="1.0" encoding="UTF-8" standalone="yes"?>
<Relationships xmlns="http://schemas.openxmlformats.org/package/2006/relationships"><Relationship Id="rId1" Type="http://schemas.microsoft.com/office/2006/relationships/activeXControlBinary" Target="activeX1247.bin"/></Relationships>
</file>

<file path=xl/activeX/_rels/activeX1248.xml.rels><?xml version="1.0" encoding="UTF-8" standalone="yes"?>
<Relationships xmlns="http://schemas.openxmlformats.org/package/2006/relationships"><Relationship Id="rId1" Type="http://schemas.microsoft.com/office/2006/relationships/activeXControlBinary" Target="activeX1248.bin"/></Relationships>
</file>

<file path=xl/activeX/_rels/activeX1249.xml.rels><?xml version="1.0" encoding="UTF-8" standalone="yes"?>
<Relationships xmlns="http://schemas.openxmlformats.org/package/2006/relationships"><Relationship Id="rId1" Type="http://schemas.microsoft.com/office/2006/relationships/activeXControlBinary" Target="activeX1249.bin"/></Relationships>
</file>

<file path=xl/activeX/_rels/activeX125.xml.rels><?xml version="1.0" encoding="UTF-8" standalone="yes"?>
<Relationships xmlns="http://schemas.openxmlformats.org/package/2006/relationships"><Relationship Id="rId1" Type="http://schemas.microsoft.com/office/2006/relationships/activeXControlBinary" Target="activeX125.bin"/></Relationships>
</file>

<file path=xl/activeX/_rels/activeX1250.xml.rels><?xml version="1.0" encoding="UTF-8" standalone="yes"?>
<Relationships xmlns="http://schemas.openxmlformats.org/package/2006/relationships"><Relationship Id="rId1" Type="http://schemas.microsoft.com/office/2006/relationships/activeXControlBinary" Target="activeX1250.bin"/></Relationships>
</file>

<file path=xl/activeX/_rels/activeX1251.xml.rels><?xml version="1.0" encoding="UTF-8" standalone="yes"?>
<Relationships xmlns="http://schemas.openxmlformats.org/package/2006/relationships"><Relationship Id="rId1" Type="http://schemas.microsoft.com/office/2006/relationships/activeXControlBinary" Target="activeX1251.bin"/></Relationships>
</file>

<file path=xl/activeX/_rels/activeX1252.xml.rels><?xml version="1.0" encoding="UTF-8" standalone="yes"?>
<Relationships xmlns="http://schemas.openxmlformats.org/package/2006/relationships"><Relationship Id="rId1" Type="http://schemas.microsoft.com/office/2006/relationships/activeXControlBinary" Target="activeX1252.bin"/></Relationships>
</file>

<file path=xl/activeX/_rels/activeX1253.xml.rels><?xml version="1.0" encoding="UTF-8" standalone="yes"?>
<Relationships xmlns="http://schemas.openxmlformats.org/package/2006/relationships"><Relationship Id="rId1" Type="http://schemas.microsoft.com/office/2006/relationships/activeXControlBinary" Target="activeX1253.bin"/></Relationships>
</file>

<file path=xl/activeX/_rels/activeX1254.xml.rels><?xml version="1.0" encoding="UTF-8" standalone="yes"?>
<Relationships xmlns="http://schemas.openxmlformats.org/package/2006/relationships"><Relationship Id="rId1" Type="http://schemas.microsoft.com/office/2006/relationships/activeXControlBinary" Target="activeX1254.bin"/></Relationships>
</file>

<file path=xl/activeX/_rels/activeX1255.xml.rels><?xml version="1.0" encoding="UTF-8" standalone="yes"?>
<Relationships xmlns="http://schemas.openxmlformats.org/package/2006/relationships"><Relationship Id="rId1" Type="http://schemas.microsoft.com/office/2006/relationships/activeXControlBinary" Target="activeX1255.bin"/></Relationships>
</file>

<file path=xl/activeX/_rels/activeX1256.xml.rels><?xml version="1.0" encoding="UTF-8" standalone="yes"?>
<Relationships xmlns="http://schemas.openxmlformats.org/package/2006/relationships"><Relationship Id="rId1" Type="http://schemas.microsoft.com/office/2006/relationships/activeXControlBinary" Target="activeX1256.bin"/></Relationships>
</file>

<file path=xl/activeX/_rels/activeX1257.xml.rels><?xml version="1.0" encoding="UTF-8" standalone="yes"?>
<Relationships xmlns="http://schemas.openxmlformats.org/package/2006/relationships"><Relationship Id="rId1" Type="http://schemas.microsoft.com/office/2006/relationships/activeXControlBinary" Target="activeX1257.bin"/></Relationships>
</file>

<file path=xl/activeX/_rels/activeX1258.xml.rels><?xml version="1.0" encoding="UTF-8" standalone="yes"?>
<Relationships xmlns="http://schemas.openxmlformats.org/package/2006/relationships"><Relationship Id="rId1" Type="http://schemas.microsoft.com/office/2006/relationships/activeXControlBinary" Target="activeX1258.bin"/></Relationships>
</file>

<file path=xl/activeX/_rels/activeX1259.xml.rels><?xml version="1.0" encoding="UTF-8" standalone="yes"?>
<Relationships xmlns="http://schemas.openxmlformats.org/package/2006/relationships"><Relationship Id="rId1" Type="http://schemas.microsoft.com/office/2006/relationships/activeXControlBinary" Target="activeX1259.bin"/></Relationships>
</file>

<file path=xl/activeX/_rels/activeX126.xml.rels><?xml version="1.0" encoding="UTF-8" standalone="yes"?>
<Relationships xmlns="http://schemas.openxmlformats.org/package/2006/relationships"><Relationship Id="rId1" Type="http://schemas.microsoft.com/office/2006/relationships/activeXControlBinary" Target="activeX126.bin"/></Relationships>
</file>

<file path=xl/activeX/_rels/activeX1260.xml.rels><?xml version="1.0" encoding="UTF-8" standalone="yes"?>
<Relationships xmlns="http://schemas.openxmlformats.org/package/2006/relationships"><Relationship Id="rId1" Type="http://schemas.microsoft.com/office/2006/relationships/activeXControlBinary" Target="activeX1260.bin"/></Relationships>
</file>

<file path=xl/activeX/_rels/activeX1261.xml.rels><?xml version="1.0" encoding="UTF-8" standalone="yes"?>
<Relationships xmlns="http://schemas.openxmlformats.org/package/2006/relationships"><Relationship Id="rId1" Type="http://schemas.microsoft.com/office/2006/relationships/activeXControlBinary" Target="activeX1261.bin"/></Relationships>
</file>

<file path=xl/activeX/_rels/activeX1262.xml.rels><?xml version="1.0" encoding="UTF-8" standalone="yes"?>
<Relationships xmlns="http://schemas.openxmlformats.org/package/2006/relationships"><Relationship Id="rId1" Type="http://schemas.microsoft.com/office/2006/relationships/activeXControlBinary" Target="activeX1262.bin"/></Relationships>
</file>

<file path=xl/activeX/_rels/activeX1263.xml.rels><?xml version="1.0" encoding="UTF-8" standalone="yes"?>
<Relationships xmlns="http://schemas.openxmlformats.org/package/2006/relationships"><Relationship Id="rId1" Type="http://schemas.microsoft.com/office/2006/relationships/activeXControlBinary" Target="activeX1263.bin"/></Relationships>
</file>

<file path=xl/activeX/_rels/activeX1264.xml.rels><?xml version="1.0" encoding="UTF-8" standalone="yes"?>
<Relationships xmlns="http://schemas.openxmlformats.org/package/2006/relationships"><Relationship Id="rId1" Type="http://schemas.microsoft.com/office/2006/relationships/activeXControlBinary" Target="activeX1264.bin"/></Relationships>
</file>

<file path=xl/activeX/_rels/activeX1265.xml.rels><?xml version="1.0" encoding="UTF-8" standalone="yes"?>
<Relationships xmlns="http://schemas.openxmlformats.org/package/2006/relationships"><Relationship Id="rId1" Type="http://schemas.microsoft.com/office/2006/relationships/activeXControlBinary" Target="activeX1265.bin"/></Relationships>
</file>

<file path=xl/activeX/_rels/activeX1266.xml.rels><?xml version="1.0" encoding="UTF-8" standalone="yes"?>
<Relationships xmlns="http://schemas.openxmlformats.org/package/2006/relationships"><Relationship Id="rId1" Type="http://schemas.microsoft.com/office/2006/relationships/activeXControlBinary" Target="activeX1266.bin"/></Relationships>
</file>

<file path=xl/activeX/_rels/activeX1267.xml.rels><?xml version="1.0" encoding="UTF-8" standalone="yes"?>
<Relationships xmlns="http://schemas.openxmlformats.org/package/2006/relationships"><Relationship Id="rId1" Type="http://schemas.microsoft.com/office/2006/relationships/activeXControlBinary" Target="activeX1267.bin"/></Relationships>
</file>

<file path=xl/activeX/_rels/activeX1268.xml.rels><?xml version="1.0" encoding="UTF-8" standalone="yes"?>
<Relationships xmlns="http://schemas.openxmlformats.org/package/2006/relationships"><Relationship Id="rId1" Type="http://schemas.microsoft.com/office/2006/relationships/activeXControlBinary" Target="activeX1268.bin"/></Relationships>
</file>

<file path=xl/activeX/_rels/activeX1269.xml.rels><?xml version="1.0" encoding="UTF-8" standalone="yes"?>
<Relationships xmlns="http://schemas.openxmlformats.org/package/2006/relationships"><Relationship Id="rId1" Type="http://schemas.microsoft.com/office/2006/relationships/activeXControlBinary" Target="activeX1269.bin"/></Relationships>
</file>

<file path=xl/activeX/_rels/activeX127.xml.rels><?xml version="1.0" encoding="UTF-8" standalone="yes"?>
<Relationships xmlns="http://schemas.openxmlformats.org/package/2006/relationships"><Relationship Id="rId1" Type="http://schemas.microsoft.com/office/2006/relationships/activeXControlBinary" Target="activeX127.bin"/></Relationships>
</file>

<file path=xl/activeX/_rels/activeX1270.xml.rels><?xml version="1.0" encoding="UTF-8" standalone="yes"?>
<Relationships xmlns="http://schemas.openxmlformats.org/package/2006/relationships"><Relationship Id="rId1" Type="http://schemas.microsoft.com/office/2006/relationships/activeXControlBinary" Target="activeX1270.bin"/></Relationships>
</file>

<file path=xl/activeX/_rels/activeX1271.xml.rels><?xml version="1.0" encoding="UTF-8" standalone="yes"?>
<Relationships xmlns="http://schemas.openxmlformats.org/package/2006/relationships"><Relationship Id="rId1" Type="http://schemas.microsoft.com/office/2006/relationships/activeXControlBinary" Target="activeX1271.bin"/></Relationships>
</file>

<file path=xl/activeX/_rels/activeX1272.xml.rels><?xml version="1.0" encoding="UTF-8" standalone="yes"?>
<Relationships xmlns="http://schemas.openxmlformats.org/package/2006/relationships"><Relationship Id="rId1" Type="http://schemas.microsoft.com/office/2006/relationships/activeXControlBinary" Target="activeX1272.bin"/></Relationships>
</file>

<file path=xl/activeX/_rels/activeX1273.xml.rels><?xml version="1.0" encoding="UTF-8" standalone="yes"?>
<Relationships xmlns="http://schemas.openxmlformats.org/package/2006/relationships"><Relationship Id="rId1" Type="http://schemas.microsoft.com/office/2006/relationships/activeXControlBinary" Target="activeX1273.bin"/></Relationships>
</file>

<file path=xl/activeX/_rels/activeX1274.xml.rels><?xml version="1.0" encoding="UTF-8" standalone="yes"?>
<Relationships xmlns="http://schemas.openxmlformats.org/package/2006/relationships"><Relationship Id="rId1" Type="http://schemas.microsoft.com/office/2006/relationships/activeXControlBinary" Target="activeX1274.bin"/></Relationships>
</file>

<file path=xl/activeX/_rels/activeX1275.xml.rels><?xml version="1.0" encoding="UTF-8" standalone="yes"?>
<Relationships xmlns="http://schemas.openxmlformats.org/package/2006/relationships"><Relationship Id="rId1" Type="http://schemas.microsoft.com/office/2006/relationships/activeXControlBinary" Target="activeX1275.bin"/></Relationships>
</file>

<file path=xl/activeX/_rels/activeX1276.xml.rels><?xml version="1.0" encoding="UTF-8" standalone="yes"?>
<Relationships xmlns="http://schemas.openxmlformats.org/package/2006/relationships"><Relationship Id="rId1" Type="http://schemas.microsoft.com/office/2006/relationships/activeXControlBinary" Target="activeX1276.bin"/></Relationships>
</file>

<file path=xl/activeX/_rels/activeX1277.xml.rels><?xml version="1.0" encoding="UTF-8" standalone="yes"?>
<Relationships xmlns="http://schemas.openxmlformats.org/package/2006/relationships"><Relationship Id="rId1" Type="http://schemas.microsoft.com/office/2006/relationships/activeXControlBinary" Target="activeX1277.bin"/></Relationships>
</file>

<file path=xl/activeX/_rels/activeX1278.xml.rels><?xml version="1.0" encoding="UTF-8" standalone="yes"?>
<Relationships xmlns="http://schemas.openxmlformats.org/package/2006/relationships"><Relationship Id="rId1" Type="http://schemas.microsoft.com/office/2006/relationships/activeXControlBinary" Target="activeX1278.bin"/></Relationships>
</file>

<file path=xl/activeX/_rels/activeX1279.xml.rels><?xml version="1.0" encoding="UTF-8" standalone="yes"?>
<Relationships xmlns="http://schemas.openxmlformats.org/package/2006/relationships"><Relationship Id="rId1" Type="http://schemas.microsoft.com/office/2006/relationships/activeXControlBinary" Target="activeX1279.bin"/></Relationships>
</file>

<file path=xl/activeX/_rels/activeX128.xml.rels><?xml version="1.0" encoding="UTF-8" standalone="yes"?>
<Relationships xmlns="http://schemas.openxmlformats.org/package/2006/relationships"><Relationship Id="rId1" Type="http://schemas.microsoft.com/office/2006/relationships/activeXControlBinary" Target="activeX128.bin"/></Relationships>
</file>

<file path=xl/activeX/_rels/activeX1280.xml.rels><?xml version="1.0" encoding="UTF-8" standalone="yes"?>
<Relationships xmlns="http://schemas.openxmlformats.org/package/2006/relationships"><Relationship Id="rId1" Type="http://schemas.microsoft.com/office/2006/relationships/activeXControlBinary" Target="activeX1280.bin"/></Relationships>
</file>

<file path=xl/activeX/_rels/activeX1281.xml.rels><?xml version="1.0" encoding="UTF-8" standalone="yes"?>
<Relationships xmlns="http://schemas.openxmlformats.org/package/2006/relationships"><Relationship Id="rId1" Type="http://schemas.microsoft.com/office/2006/relationships/activeXControlBinary" Target="activeX1281.bin"/></Relationships>
</file>

<file path=xl/activeX/_rels/activeX1282.xml.rels><?xml version="1.0" encoding="UTF-8" standalone="yes"?>
<Relationships xmlns="http://schemas.openxmlformats.org/package/2006/relationships"><Relationship Id="rId1" Type="http://schemas.microsoft.com/office/2006/relationships/activeXControlBinary" Target="activeX1282.bin"/></Relationships>
</file>

<file path=xl/activeX/_rels/activeX1283.xml.rels><?xml version="1.0" encoding="UTF-8" standalone="yes"?>
<Relationships xmlns="http://schemas.openxmlformats.org/package/2006/relationships"><Relationship Id="rId1" Type="http://schemas.microsoft.com/office/2006/relationships/activeXControlBinary" Target="activeX1283.bin"/></Relationships>
</file>

<file path=xl/activeX/_rels/activeX1284.xml.rels><?xml version="1.0" encoding="UTF-8" standalone="yes"?>
<Relationships xmlns="http://schemas.openxmlformats.org/package/2006/relationships"><Relationship Id="rId1" Type="http://schemas.microsoft.com/office/2006/relationships/activeXControlBinary" Target="activeX1284.bin"/></Relationships>
</file>

<file path=xl/activeX/_rels/activeX1285.xml.rels><?xml version="1.0" encoding="UTF-8" standalone="yes"?>
<Relationships xmlns="http://schemas.openxmlformats.org/package/2006/relationships"><Relationship Id="rId1" Type="http://schemas.microsoft.com/office/2006/relationships/activeXControlBinary" Target="activeX1285.bin"/></Relationships>
</file>

<file path=xl/activeX/_rels/activeX1286.xml.rels><?xml version="1.0" encoding="UTF-8" standalone="yes"?>
<Relationships xmlns="http://schemas.openxmlformats.org/package/2006/relationships"><Relationship Id="rId1" Type="http://schemas.microsoft.com/office/2006/relationships/activeXControlBinary" Target="activeX1286.bin"/></Relationships>
</file>

<file path=xl/activeX/_rels/activeX1287.xml.rels><?xml version="1.0" encoding="UTF-8" standalone="yes"?>
<Relationships xmlns="http://schemas.openxmlformats.org/package/2006/relationships"><Relationship Id="rId1" Type="http://schemas.microsoft.com/office/2006/relationships/activeXControlBinary" Target="activeX1287.bin"/></Relationships>
</file>

<file path=xl/activeX/_rels/activeX1288.xml.rels><?xml version="1.0" encoding="UTF-8" standalone="yes"?>
<Relationships xmlns="http://schemas.openxmlformats.org/package/2006/relationships"><Relationship Id="rId1" Type="http://schemas.microsoft.com/office/2006/relationships/activeXControlBinary" Target="activeX1288.bin"/></Relationships>
</file>

<file path=xl/activeX/_rels/activeX1289.xml.rels><?xml version="1.0" encoding="UTF-8" standalone="yes"?>
<Relationships xmlns="http://schemas.openxmlformats.org/package/2006/relationships"><Relationship Id="rId1" Type="http://schemas.microsoft.com/office/2006/relationships/activeXControlBinary" Target="activeX1289.bin"/></Relationships>
</file>

<file path=xl/activeX/_rels/activeX129.xml.rels><?xml version="1.0" encoding="UTF-8" standalone="yes"?>
<Relationships xmlns="http://schemas.openxmlformats.org/package/2006/relationships"><Relationship Id="rId1" Type="http://schemas.microsoft.com/office/2006/relationships/activeXControlBinary" Target="activeX129.bin"/></Relationships>
</file>

<file path=xl/activeX/_rels/activeX1290.xml.rels><?xml version="1.0" encoding="UTF-8" standalone="yes"?>
<Relationships xmlns="http://schemas.openxmlformats.org/package/2006/relationships"><Relationship Id="rId1" Type="http://schemas.microsoft.com/office/2006/relationships/activeXControlBinary" Target="activeX1290.bin"/></Relationships>
</file>

<file path=xl/activeX/_rels/activeX1291.xml.rels><?xml version="1.0" encoding="UTF-8" standalone="yes"?>
<Relationships xmlns="http://schemas.openxmlformats.org/package/2006/relationships"><Relationship Id="rId1" Type="http://schemas.microsoft.com/office/2006/relationships/activeXControlBinary" Target="activeX1291.bin"/></Relationships>
</file>

<file path=xl/activeX/_rels/activeX1292.xml.rels><?xml version="1.0" encoding="UTF-8" standalone="yes"?>
<Relationships xmlns="http://schemas.openxmlformats.org/package/2006/relationships"><Relationship Id="rId1" Type="http://schemas.microsoft.com/office/2006/relationships/activeXControlBinary" Target="activeX1292.bin"/></Relationships>
</file>

<file path=xl/activeX/_rels/activeX1293.xml.rels><?xml version="1.0" encoding="UTF-8" standalone="yes"?>
<Relationships xmlns="http://schemas.openxmlformats.org/package/2006/relationships"><Relationship Id="rId1" Type="http://schemas.microsoft.com/office/2006/relationships/activeXControlBinary" Target="activeX1293.bin"/></Relationships>
</file>

<file path=xl/activeX/_rels/activeX1294.xml.rels><?xml version="1.0" encoding="UTF-8" standalone="yes"?>
<Relationships xmlns="http://schemas.openxmlformats.org/package/2006/relationships"><Relationship Id="rId1" Type="http://schemas.microsoft.com/office/2006/relationships/activeXControlBinary" Target="activeX1294.bin"/></Relationships>
</file>

<file path=xl/activeX/_rels/activeX1295.xml.rels><?xml version="1.0" encoding="UTF-8" standalone="yes"?>
<Relationships xmlns="http://schemas.openxmlformats.org/package/2006/relationships"><Relationship Id="rId1" Type="http://schemas.microsoft.com/office/2006/relationships/activeXControlBinary" Target="activeX1295.bin"/></Relationships>
</file>

<file path=xl/activeX/_rels/activeX1296.xml.rels><?xml version="1.0" encoding="UTF-8" standalone="yes"?>
<Relationships xmlns="http://schemas.openxmlformats.org/package/2006/relationships"><Relationship Id="rId1" Type="http://schemas.microsoft.com/office/2006/relationships/activeXControlBinary" Target="activeX1296.bin"/></Relationships>
</file>

<file path=xl/activeX/_rels/activeX1297.xml.rels><?xml version="1.0" encoding="UTF-8" standalone="yes"?>
<Relationships xmlns="http://schemas.openxmlformats.org/package/2006/relationships"><Relationship Id="rId1" Type="http://schemas.microsoft.com/office/2006/relationships/activeXControlBinary" Target="activeX1297.bin"/></Relationships>
</file>

<file path=xl/activeX/_rels/activeX1298.xml.rels><?xml version="1.0" encoding="UTF-8" standalone="yes"?>
<Relationships xmlns="http://schemas.openxmlformats.org/package/2006/relationships"><Relationship Id="rId1" Type="http://schemas.microsoft.com/office/2006/relationships/activeXControlBinary" Target="activeX1298.bin"/></Relationships>
</file>

<file path=xl/activeX/_rels/activeX1299.xml.rels><?xml version="1.0" encoding="UTF-8" standalone="yes"?>
<Relationships xmlns="http://schemas.openxmlformats.org/package/2006/relationships"><Relationship Id="rId1" Type="http://schemas.microsoft.com/office/2006/relationships/activeXControlBinary" Target="activeX1299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30.xml.rels><?xml version="1.0" encoding="UTF-8" standalone="yes"?>
<Relationships xmlns="http://schemas.openxmlformats.org/package/2006/relationships"><Relationship Id="rId1" Type="http://schemas.microsoft.com/office/2006/relationships/activeXControlBinary" Target="activeX130.bin"/></Relationships>
</file>

<file path=xl/activeX/_rels/activeX1300.xml.rels><?xml version="1.0" encoding="UTF-8" standalone="yes"?>
<Relationships xmlns="http://schemas.openxmlformats.org/package/2006/relationships"><Relationship Id="rId1" Type="http://schemas.microsoft.com/office/2006/relationships/activeXControlBinary" Target="activeX1300.bin"/></Relationships>
</file>

<file path=xl/activeX/_rels/activeX1301.xml.rels><?xml version="1.0" encoding="UTF-8" standalone="yes"?>
<Relationships xmlns="http://schemas.openxmlformats.org/package/2006/relationships"><Relationship Id="rId1" Type="http://schemas.microsoft.com/office/2006/relationships/activeXControlBinary" Target="activeX1301.bin"/></Relationships>
</file>

<file path=xl/activeX/_rels/activeX1302.xml.rels><?xml version="1.0" encoding="UTF-8" standalone="yes"?>
<Relationships xmlns="http://schemas.openxmlformats.org/package/2006/relationships"><Relationship Id="rId1" Type="http://schemas.microsoft.com/office/2006/relationships/activeXControlBinary" Target="activeX1302.bin"/></Relationships>
</file>

<file path=xl/activeX/_rels/activeX1303.xml.rels><?xml version="1.0" encoding="UTF-8" standalone="yes"?>
<Relationships xmlns="http://schemas.openxmlformats.org/package/2006/relationships"><Relationship Id="rId1" Type="http://schemas.microsoft.com/office/2006/relationships/activeXControlBinary" Target="activeX1303.bin"/></Relationships>
</file>

<file path=xl/activeX/_rels/activeX1304.xml.rels><?xml version="1.0" encoding="UTF-8" standalone="yes"?>
<Relationships xmlns="http://schemas.openxmlformats.org/package/2006/relationships"><Relationship Id="rId1" Type="http://schemas.microsoft.com/office/2006/relationships/activeXControlBinary" Target="activeX1304.bin"/></Relationships>
</file>

<file path=xl/activeX/_rels/activeX1305.xml.rels><?xml version="1.0" encoding="UTF-8" standalone="yes"?>
<Relationships xmlns="http://schemas.openxmlformats.org/package/2006/relationships"><Relationship Id="rId1" Type="http://schemas.microsoft.com/office/2006/relationships/activeXControlBinary" Target="activeX1305.bin"/></Relationships>
</file>

<file path=xl/activeX/_rels/activeX1306.xml.rels><?xml version="1.0" encoding="UTF-8" standalone="yes"?>
<Relationships xmlns="http://schemas.openxmlformats.org/package/2006/relationships"><Relationship Id="rId1" Type="http://schemas.microsoft.com/office/2006/relationships/activeXControlBinary" Target="activeX1306.bin"/></Relationships>
</file>

<file path=xl/activeX/_rels/activeX1307.xml.rels><?xml version="1.0" encoding="UTF-8" standalone="yes"?>
<Relationships xmlns="http://schemas.openxmlformats.org/package/2006/relationships"><Relationship Id="rId1" Type="http://schemas.microsoft.com/office/2006/relationships/activeXControlBinary" Target="activeX1307.bin"/></Relationships>
</file>

<file path=xl/activeX/_rels/activeX1308.xml.rels><?xml version="1.0" encoding="UTF-8" standalone="yes"?>
<Relationships xmlns="http://schemas.openxmlformats.org/package/2006/relationships"><Relationship Id="rId1" Type="http://schemas.microsoft.com/office/2006/relationships/activeXControlBinary" Target="activeX1308.bin"/></Relationships>
</file>

<file path=xl/activeX/_rels/activeX1309.xml.rels><?xml version="1.0" encoding="UTF-8" standalone="yes"?>
<Relationships xmlns="http://schemas.openxmlformats.org/package/2006/relationships"><Relationship Id="rId1" Type="http://schemas.microsoft.com/office/2006/relationships/activeXControlBinary" Target="activeX1309.bin"/></Relationships>
</file>

<file path=xl/activeX/_rels/activeX131.xml.rels><?xml version="1.0" encoding="UTF-8" standalone="yes"?>
<Relationships xmlns="http://schemas.openxmlformats.org/package/2006/relationships"><Relationship Id="rId1" Type="http://schemas.microsoft.com/office/2006/relationships/activeXControlBinary" Target="activeX131.bin"/></Relationships>
</file>

<file path=xl/activeX/_rels/activeX1310.xml.rels><?xml version="1.0" encoding="UTF-8" standalone="yes"?>
<Relationships xmlns="http://schemas.openxmlformats.org/package/2006/relationships"><Relationship Id="rId1" Type="http://schemas.microsoft.com/office/2006/relationships/activeXControlBinary" Target="activeX1310.bin"/></Relationships>
</file>

<file path=xl/activeX/_rels/activeX1311.xml.rels><?xml version="1.0" encoding="UTF-8" standalone="yes"?>
<Relationships xmlns="http://schemas.openxmlformats.org/package/2006/relationships"><Relationship Id="rId1" Type="http://schemas.microsoft.com/office/2006/relationships/activeXControlBinary" Target="activeX1311.bin"/></Relationships>
</file>

<file path=xl/activeX/_rels/activeX1312.xml.rels><?xml version="1.0" encoding="UTF-8" standalone="yes"?>
<Relationships xmlns="http://schemas.openxmlformats.org/package/2006/relationships"><Relationship Id="rId1" Type="http://schemas.microsoft.com/office/2006/relationships/activeXControlBinary" Target="activeX1312.bin"/></Relationships>
</file>

<file path=xl/activeX/_rels/activeX1313.xml.rels><?xml version="1.0" encoding="UTF-8" standalone="yes"?>
<Relationships xmlns="http://schemas.openxmlformats.org/package/2006/relationships"><Relationship Id="rId1" Type="http://schemas.microsoft.com/office/2006/relationships/activeXControlBinary" Target="activeX1313.bin"/></Relationships>
</file>

<file path=xl/activeX/_rels/activeX1314.xml.rels><?xml version="1.0" encoding="UTF-8" standalone="yes"?>
<Relationships xmlns="http://schemas.openxmlformats.org/package/2006/relationships"><Relationship Id="rId1" Type="http://schemas.microsoft.com/office/2006/relationships/activeXControlBinary" Target="activeX1314.bin"/></Relationships>
</file>

<file path=xl/activeX/_rels/activeX1315.xml.rels><?xml version="1.0" encoding="UTF-8" standalone="yes"?>
<Relationships xmlns="http://schemas.openxmlformats.org/package/2006/relationships"><Relationship Id="rId1" Type="http://schemas.microsoft.com/office/2006/relationships/activeXControlBinary" Target="activeX1315.bin"/></Relationships>
</file>

<file path=xl/activeX/_rels/activeX1316.xml.rels><?xml version="1.0" encoding="UTF-8" standalone="yes"?>
<Relationships xmlns="http://schemas.openxmlformats.org/package/2006/relationships"><Relationship Id="rId1" Type="http://schemas.microsoft.com/office/2006/relationships/activeXControlBinary" Target="activeX1316.bin"/></Relationships>
</file>

<file path=xl/activeX/_rels/activeX1317.xml.rels><?xml version="1.0" encoding="UTF-8" standalone="yes"?>
<Relationships xmlns="http://schemas.openxmlformats.org/package/2006/relationships"><Relationship Id="rId1" Type="http://schemas.microsoft.com/office/2006/relationships/activeXControlBinary" Target="activeX1317.bin"/></Relationships>
</file>

<file path=xl/activeX/_rels/activeX1318.xml.rels><?xml version="1.0" encoding="UTF-8" standalone="yes"?>
<Relationships xmlns="http://schemas.openxmlformats.org/package/2006/relationships"><Relationship Id="rId1" Type="http://schemas.microsoft.com/office/2006/relationships/activeXControlBinary" Target="activeX1318.bin"/></Relationships>
</file>

<file path=xl/activeX/_rels/activeX1319.xml.rels><?xml version="1.0" encoding="UTF-8" standalone="yes"?>
<Relationships xmlns="http://schemas.openxmlformats.org/package/2006/relationships"><Relationship Id="rId1" Type="http://schemas.microsoft.com/office/2006/relationships/activeXControlBinary" Target="activeX1319.bin"/></Relationships>
</file>

<file path=xl/activeX/_rels/activeX132.xml.rels><?xml version="1.0" encoding="UTF-8" standalone="yes"?>
<Relationships xmlns="http://schemas.openxmlformats.org/package/2006/relationships"><Relationship Id="rId1" Type="http://schemas.microsoft.com/office/2006/relationships/activeXControlBinary" Target="activeX132.bin"/></Relationships>
</file>

<file path=xl/activeX/_rels/activeX1320.xml.rels><?xml version="1.0" encoding="UTF-8" standalone="yes"?>
<Relationships xmlns="http://schemas.openxmlformats.org/package/2006/relationships"><Relationship Id="rId1" Type="http://schemas.microsoft.com/office/2006/relationships/activeXControlBinary" Target="activeX1320.bin"/></Relationships>
</file>

<file path=xl/activeX/_rels/activeX1321.xml.rels><?xml version="1.0" encoding="UTF-8" standalone="yes"?>
<Relationships xmlns="http://schemas.openxmlformats.org/package/2006/relationships"><Relationship Id="rId1" Type="http://schemas.microsoft.com/office/2006/relationships/activeXControlBinary" Target="activeX1321.bin"/></Relationships>
</file>

<file path=xl/activeX/_rels/activeX1322.xml.rels><?xml version="1.0" encoding="UTF-8" standalone="yes"?>
<Relationships xmlns="http://schemas.openxmlformats.org/package/2006/relationships"><Relationship Id="rId1" Type="http://schemas.microsoft.com/office/2006/relationships/activeXControlBinary" Target="activeX1322.bin"/></Relationships>
</file>

<file path=xl/activeX/_rels/activeX1323.xml.rels><?xml version="1.0" encoding="UTF-8" standalone="yes"?>
<Relationships xmlns="http://schemas.openxmlformats.org/package/2006/relationships"><Relationship Id="rId1" Type="http://schemas.microsoft.com/office/2006/relationships/activeXControlBinary" Target="activeX1323.bin"/></Relationships>
</file>

<file path=xl/activeX/_rels/activeX1324.xml.rels><?xml version="1.0" encoding="UTF-8" standalone="yes"?>
<Relationships xmlns="http://schemas.openxmlformats.org/package/2006/relationships"><Relationship Id="rId1" Type="http://schemas.microsoft.com/office/2006/relationships/activeXControlBinary" Target="activeX1324.bin"/></Relationships>
</file>

<file path=xl/activeX/_rels/activeX1325.xml.rels><?xml version="1.0" encoding="UTF-8" standalone="yes"?>
<Relationships xmlns="http://schemas.openxmlformats.org/package/2006/relationships"><Relationship Id="rId1" Type="http://schemas.microsoft.com/office/2006/relationships/activeXControlBinary" Target="activeX1325.bin"/></Relationships>
</file>

<file path=xl/activeX/_rels/activeX1326.xml.rels><?xml version="1.0" encoding="UTF-8" standalone="yes"?>
<Relationships xmlns="http://schemas.openxmlformats.org/package/2006/relationships"><Relationship Id="rId1" Type="http://schemas.microsoft.com/office/2006/relationships/activeXControlBinary" Target="activeX1326.bin"/></Relationships>
</file>

<file path=xl/activeX/_rels/activeX1327.xml.rels><?xml version="1.0" encoding="UTF-8" standalone="yes"?>
<Relationships xmlns="http://schemas.openxmlformats.org/package/2006/relationships"><Relationship Id="rId1" Type="http://schemas.microsoft.com/office/2006/relationships/activeXControlBinary" Target="activeX1327.bin"/></Relationships>
</file>

<file path=xl/activeX/_rels/activeX1328.xml.rels><?xml version="1.0" encoding="UTF-8" standalone="yes"?>
<Relationships xmlns="http://schemas.openxmlformats.org/package/2006/relationships"><Relationship Id="rId1" Type="http://schemas.microsoft.com/office/2006/relationships/activeXControlBinary" Target="activeX1328.bin"/></Relationships>
</file>

<file path=xl/activeX/_rels/activeX1329.xml.rels><?xml version="1.0" encoding="UTF-8" standalone="yes"?>
<Relationships xmlns="http://schemas.openxmlformats.org/package/2006/relationships"><Relationship Id="rId1" Type="http://schemas.microsoft.com/office/2006/relationships/activeXControlBinary" Target="activeX1329.bin"/></Relationships>
</file>

<file path=xl/activeX/_rels/activeX133.xml.rels><?xml version="1.0" encoding="UTF-8" standalone="yes"?>
<Relationships xmlns="http://schemas.openxmlformats.org/package/2006/relationships"><Relationship Id="rId1" Type="http://schemas.microsoft.com/office/2006/relationships/activeXControlBinary" Target="activeX133.bin"/></Relationships>
</file>

<file path=xl/activeX/_rels/activeX1330.xml.rels><?xml version="1.0" encoding="UTF-8" standalone="yes"?>
<Relationships xmlns="http://schemas.openxmlformats.org/package/2006/relationships"><Relationship Id="rId1" Type="http://schemas.microsoft.com/office/2006/relationships/activeXControlBinary" Target="activeX1330.bin"/></Relationships>
</file>

<file path=xl/activeX/_rels/activeX1331.xml.rels><?xml version="1.0" encoding="UTF-8" standalone="yes"?>
<Relationships xmlns="http://schemas.openxmlformats.org/package/2006/relationships"><Relationship Id="rId1" Type="http://schemas.microsoft.com/office/2006/relationships/activeXControlBinary" Target="activeX1331.bin"/></Relationships>
</file>

<file path=xl/activeX/_rels/activeX1332.xml.rels><?xml version="1.0" encoding="UTF-8" standalone="yes"?>
<Relationships xmlns="http://schemas.openxmlformats.org/package/2006/relationships"><Relationship Id="rId1" Type="http://schemas.microsoft.com/office/2006/relationships/activeXControlBinary" Target="activeX1332.bin"/></Relationships>
</file>

<file path=xl/activeX/_rels/activeX1333.xml.rels><?xml version="1.0" encoding="UTF-8" standalone="yes"?>
<Relationships xmlns="http://schemas.openxmlformats.org/package/2006/relationships"><Relationship Id="rId1" Type="http://schemas.microsoft.com/office/2006/relationships/activeXControlBinary" Target="activeX1333.bin"/></Relationships>
</file>

<file path=xl/activeX/_rels/activeX1334.xml.rels><?xml version="1.0" encoding="UTF-8" standalone="yes"?>
<Relationships xmlns="http://schemas.openxmlformats.org/package/2006/relationships"><Relationship Id="rId1" Type="http://schemas.microsoft.com/office/2006/relationships/activeXControlBinary" Target="activeX1334.bin"/></Relationships>
</file>

<file path=xl/activeX/_rels/activeX1335.xml.rels><?xml version="1.0" encoding="UTF-8" standalone="yes"?>
<Relationships xmlns="http://schemas.openxmlformats.org/package/2006/relationships"><Relationship Id="rId1" Type="http://schemas.microsoft.com/office/2006/relationships/activeXControlBinary" Target="activeX1335.bin"/></Relationships>
</file>

<file path=xl/activeX/_rels/activeX1336.xml.rels><?xml version="1.0" encoding="UTF-8" standalone="yes"?>
<Relationships xmlns="http://schemas.openxmlformats.org/package/2006/relationships"><Relationship Id="rId1" Type="http://schemas.microsoft.com/office/2006/relationships/activeXControlBinary" Target="activeX1336.bin"/></Relationships>
</file>

<file path=xl/activeX/_rels/activeX1337.xml.rels><?xml version="1.0" encoding="UTF-8" standalone="yes"?>
<Relationships xmlns="http://schemas.openxmlformats.org/package/2006/relationships"><Relationship Id="rId1" Type="http://schemas.microsoft.com/office/2006/relationships/activeXControlBinary" Target="activeX1337.bin"/></Relationships>
</file>

<file path=xl/activeX/_rels/activeX1338.xml.rels><?xml version="1.0" encoding="UTF-8" standalone="yes"?>
<Relationships xmlns="http://schemas.openxmlformats.org/package/2006/relationships"><Relationship Id="rId1" Type="http://schemas.microsoft.com/office/2006/relationships/activeXControlBinary" Target="activeX1338.bin"/></Relationships>
</file>

<file path=xl/activeX/_rels/activeX1339.xml.rels><?xml version="1.0" encoding="UTF-8" standalone="yes"?>
<Relationships xmlns="http://schemas.openxmlformats.org/package/2006/relationships"><Relationship Id="rId1" Type="http://schemas.microsoft.com/office/2006/relationships/activeXControlBinary" Target="activeX1339.bin"/></Relationships>
</file>

<file path=xl/activeX/_rels/activeX134.xml.rels><?xml version="1.0" encoding="UTF-8" standalone="yes"?>
<Relationships xmlns="http://schemas.openxmlformats.org/package/2006/relationships"><Relationship Id="rId1" Type="http://schemas.microsoft.com/office/2006/relationships/activeXControlBinary" Target="activeX134.bin"/></Relationships>
</file>

<file path=xl/activeX/_rels/activeX1340.xml.rels><?xml version="1.0" encoding="UTF-8" standalone="yes"?>
<Relationships xmlns="http://schemas.openxmlformats.org/package/2006/relationships"><Relationship Id="rId1" Type="http://schemas.microsoft.com/office/2006/relationships/activeXControlBinary" Target="activeX1340.bin"/></Relationships>
</file>

<file path=xl/activeX/_rels/activeX1341.xml.rels><?xml version="1.0" encoding="UTF-8" standalone="yes"?>
<Relationships xmlns="http://schemas.openxmlformats.org/package/2006/relationships"><Relationship Id="rId1" Type="http://schemas.microsoft.com/office/2006/relationships/activeXControlBinary" Target="activeX1341.bin"/></Relationships>
</file>

<file path=xl/activeX/_rels/activeX1342.xml.rels><?xml version="1.0" encoding="UTF-8" standalone="yes"?>
<Relationships xmlns="http://schemas.openxmlformats.org/package/2006/relationships"><Relationship Id="rId1" Type="http://schemas.microsoft.com/office/2006/relationships/activeXControlBinary" Target="activeX1342.bin"/></Relationships>
</file>

<file path=xl/activeX/_rels/activeX1343.xml.rels><?xml version="1.0" encoding="UTF-8" standalone="yes"?>
<Relationships xmlns="http://schemas.openxmlformats.org/package/2006/relationships"><Relationship Id="rId1" Type="http://schemas.microsoft.com/office/2006/relationships/activeXControlBinary" Target="activeX1343.bin"/></Relationships>
</file>

<file path=xl/activeX/_rels/activeX1344.xml.rels><?xml version="1.0" encoding="UTF-8" standalone="yes"?>
<Relationships xmlns="http://schemas.openxmlformats.org/package/2006/relationships"><Relationship Id="rId1" Type="http://schemas.microsoft.com/office/2006/relationships/activeXControlBinary" Target="activeX1344.bin"/></Relationships>
</file>

<file path=xl/activeX/_rels/activeX1345.xml.rels><?xml version="1.0" encoding="UTF-8" standalone="yes"?>
<Relationships xmlns="http://schemas.openxmlformats.org/package/2006/relationships"><Relationship Id="rId1" Type="http://schemas.microsoft.com/office/2006/relationships/activeXControlBinary" Target="activeX1345.bin"/></Relationships>
</file>

<file path=xl/activeX/_rels/activeX1346.xml.rels><?xml version="1.0" encoding="UTF-8" standalone="yes"?>
<Relationships xmlns="http://schemas.openxmlformats.org/package/2006/relationships"><Relationship Id="rId1" Type="http://schemas.microsoft.com/office/2006/relationships/activeXControlBinary" Target="activeX1346.bin"/></Relationships>
</file>

<file path=xl/activeX/_rels/activeX1347.xml.rels><?xml version="1.0" encoding="UTF-8" standalone="yes"?>
<Relationships xmlns="http://schemas.openxmlformats.org/package/2006/relationships"><Relationship Id="rId1" Type="http://schemas.microsoft.com/office/2006/relationships/activeXControlBinary" Target="activeX1347.bin"/></Relationships>
</file>

<file path=xl/activeX/_rels/activeX1348.xml.rels><?xml version="1.0" encoding="UTF-8" standalone="yes"?>
<Relationships xmlns="http://schemas.openxmlformats.org/package/2006/relationships"><Relationship Id="rId1" Type="http://schemas.microsoft.com/office/2006/relationships/activeXControlBinary" Target="activeX1348.bin"/></Relationships>
</file>

<file path=xl/activeX/_rels/activeX1349.xml.rels><?xml version="1.0" encoding="UTF-8" standalone="yes"?>
<Relationships xmlns="http://schemas.openxmlformats.org/package/2006/relationships"><Relationship Id="rId1" Type="http://schemas.microsoft.com/office/2006/relationships/activeXControlBinary" Target="activeX1349.bin"/></Relationships>
</file>

<file path=xl/activeX/_rels/activeX135.xml.rels><?xml version="1.0" encoding="UTF-8" standalone="yes"?>
<Relationships xmlns="http://schemas.openxmlformats.org/package/2006/relationships"><Relationship Id="rId1" Type="http://schemas.microsoft.com/office/2006/relationships/activeXControlBinary" Target="activeX135.bin"/></Relationships>
</file>

<file path=xl/activeX/_rels/activeX1350.xml.rels><?xml version="1.0" encoding="UTF-8" standalone="yes"?>
<Relationships xmlns="http://schemas.openxmlformats.org/package/2006/relationships"><Relationship Id="rId1" Type="http://schemas.microsoft.com/office/2006/relationships/activeXControlBinary" Target="activeX1350.bin"/></Relationships>
</file>

<file path=xl/activeX/_rels/activeX1351.xml.rels><?xml version="1.0" encoding="UTF-8" standalone="yes"?>
<Relationships xmlns="http://schemas.openxmlformats.org/package/2006/relationships"><Relationship Id="rId1" Type="http://schemas.microsoft.com/office/2006/relationships/activeXControlBinary" Target="activeX1351.bin"/></Relationships>
</file>

<file path=xl/activeX/_rels/activeX1352.xml.rels><?xml version="1.0" encoding="UTF-8" standalone="yes"?>
<Relationships xmlns="http://schemas.openxmlformats.org/package/2006/relationships"><Relationship Id="rId1" Type="http://schemas.microsoft.com/office/2006/relationships/activeXControlBinary" Target="activeX1352.bin"/></Relationships>
</file>

<file path=xl/activeX/_rels/activeX1353.xml.rels><?xml version="1.0" encoding="UTF-8" standalone="yes"?>
<Relationships xmlns="http://schemas.openxmlformats.org/package/2006/relationships"><Relationship Id="rId1" Type="http://schemas.microsoft.com/office/2006/relationships/activeXControlBinary" Target="activeX1353.bin"/></Relationships>
</file>

<file path=xl/activeX/_rels/activeX1354.xml.rels><?xml version="1.0" encoding="UTF-8" standalone="yes"?>
<Relationships xmlns="http://schemas.openxmlformats.org/package/2006/relationships"><Relationship Id="rId1" Type="http://schemas.microsoft.com/office/2006/relationships/activeXControlBinary" Target="activeX1354.bin"/></Relationships>
</file>

<file path=xl/activeX/_rels/activeX1355.xml.rels><?xml version="1.0" encoding="UTF-8" standalone="yes"?>
<Relationships xmlns="http://schemas.openxmlformats.org/package/2006/relationships"><Relationship Id="rId1" Type="http://schemas.microsoft.com/office/2006/relationships/activeXControlBinary" Target="activeX1355.bin"/></Relationships>
</file>

<file path=xl/activeX/_rels/activeX1356.xml.rels><?xml version="1.0" encoding="UTF-8" standalone="yes"?>
<Relationships xmlns="http://schemas.openxmlformats.org/package/2006/relationships"><Relationship Id="rId1" Type="http://schemas.microsoft.com/office/2006/relationships/activeXControlBinary" Target="activeX1356.bin"/></Relationships>
</file>

<file path=xl/activeX/_rels/activeX1357.xml.rels><?xml version="1.0" encoding="UTF-8" standalone="yes"?>
<Relationships xmlns="http://schemas.openxmlformats.org/package/2006/relationships"><Relationship Id="rId1" Type="http://schemas.microsoft.com/office/2006/relationships/activeXControlBinary" Target="activeX1357.bin"/></Relationships>
</file>

<file path=xl/activeX/_rels/activeX1358.xml.rels><?xml version="1.0" encoding="UTF-8" standalone="yes"?>
<Relationships xmlns="http://schemas.openxmlformats.org/package/2006/relationships"><Relationship Id="rId1" Type="http://schemas.microsoft.com/office/2006/relationships/activeXControlBinary" Target="activeX1358.bin"/></Relationships>
</file>

<file path=xl/activeX/_rels/activeX1359.xml.rels><?xml version="1.0" encoding="UTF-8" standalone="yes"?>
<Relationships xmlns="http://schemas.openxmlformats.org/package/2006/relationships"><Relationship Id="rId1" Type="http://schemas.microsoft.com/office/2006/relationships/activeXControlBinary" Target="activeX1359.bin"/></Relationships>
</file>

<file path=xl/activeX/_rels/activeX136.xml.rels><?xml version="1.0" encoding="UTF-8" standalone="yes"?>
<Relationships xmlns="http://schemas.openxmlformats.org/package/2006/relationships"><Relationship Id="rId1" Type="http://schemas.microsoft.com/office/2006/relationships/activeXControlBinary" Target="activeX136.bin"/></Relationships>
</file>

<file path=xl/activeX/_rels/activeX1360.xml.rels><?xml version="1.0" encoding="UTF-8" standalone="yes"?>
<Relationships xmlns="http://schemas.openxmlformats.org/package/2006/relationships"><Relationship Id="rId1" Type="http://schemas.microsoft.com/office/2006/relationships/activeXControlBinary" Target="activeX1360.bin"/></Relationships>
</file>

<file path=xl/activeX/_rels/activeX1361.xml.rels><?xml version="1.0" encoding="UTF-8" standalone="yes"?>
<Relationships xmlns="http://schemas.openxmlformats.org/package/2006/relationships"><Relationship Id="rId1" Type="http://schemas.microsoft.com/office/2006/relationships/activeXControlBinary" Target="activeX1361.bin"/></Relationships>
</file>

<file path=xl/activeX/_rels/activeX1362.xml.rels><?xml version="1.0" encoding="UTF-8" standalone="yes"?>
<Relationships xmlns="http://schemas.openxmlformats.org/package/2006/relationships"><Relationship Id="rId1" Type="http://schemas.microsoft.com/office/2006/relationships/activeXControlBinary" Target="activeX1362.bin"/></Relationships>
</file>

<file path=xl/activeX/_rels/activeX1363.xml.rels><?xml version="1.0" encoding="UTF-8" standalone="yes"?>
<Relationships xmlns="http://schemas.openxmlformats.org/package/2006/relationships"><Relationship Id="rId1" Type="http://schemas.microsoft.com/office/2006/relationships/activeXControlBinary" Target="activeX1363.bin"/></Relationships>
</file>

<file path=xl/activeX/_rels/activeX1364.xml.rels><?xml version="1.0" encoding="UTF-8" standalone="yes"?>
<Relationships xmlns="http://schemas.openxmlformats.org/package/2006/relationships"><Relationship Id="rId1" Type="http://schemas.microsoft.com/office/2006/relationships/activeXControlBinary" Target="activeX1364.bin"/></Relationships>
</file>

<file path=xl/activeX/_rels/activeX1365.xml.rels><?xml version="1.0" encoding="UTF-8" standalone="yes"?>
<Relationships xmlns="http://schemas.openxmlformats.org/package/2006/relationships"><Relationship Id="rId1" Type="http://schemas.microsoft.com/office/2006/relationships/activeXControlBinary" Target="activeX1365.bin"/></Relationships>
</file>

<file path=xl/activeX/_rels/activeX1366.xml.rels><?xml version="1.0" encoding="UTF-8" standalone="yes"?>
<Relationships xmlns="http://schemas.openxmlformats.org/package/2006/relationships"><Relationship Id="rId1" Type="http://schemas.microsoft.com/office/2006/relationships/activeXControlBinary" Target="activeX1366.bin"/></Relationships>
</file>

<file path=xl/activeX/_rels/activeX1367.xml.rels><?xml version="1.0" encoding="UTF-8" standalone="yes"?>
<Relationships xmlns="http://schemas.openxmlformats.org/package/2006/relationships"><Relationship Id="rId1" Type="http://schemas.microsoft.com/office/2006/relationships/activeXControlBinary" Target="activeX1367.bin"/></Relationships>
</file>

<file path=xl/activeX/_rels/activeX1368.xml.rels><?xml version="1.0" encoding="UTF-8" standalone="yes"?>
<Relationships xmlns="http://schemas.openxmlformats.org/package/2006/relationships"><Relationship Id="rId1" Type="http://schemas.microsoft.com/office/2006/relationships/activeXControlBinary" Target="activeX1368.bin"/></Relationships>
</file>

<file path=xl/activeX/_rels/activeX1369.xml.rels><?xml version="1.0" encoding="UTF-8" standalone="yes"?>
<Relationships xmlns="http://schemas.openxmlformats.org/package/2006/relationships"><Relationship Id="rId1" Type="http://schemas.microsoft.com/office/2006/relationships/activeXControlBinary" Target="activeX1369.bin"/></Relationships>
</file>

<file path=xl/activeX/_rels/activeX137.xml.rels><?xml version="1.0" encoding="UTF-8" standalone="yes"?>
<Relationships xmlns="http://schemas.openxmlformats.org/package/2006/relationships"><Relationship Id="rId1" Type="http://schemas.microsoft.com/office/2006/relationships/activeXControlBinary" Target="activeX137.bin"/></Relationships>
</file>

<file path=xl/activeX/_rels/activeX1370.xml.rels><?xml version="1.0" encoding="UTF-8" standalone="yes"?>
<Relationships xmlns="http://schemas.openxmlformats.org/package/2006/relationships"><Relationship Id="rId1" Type="http://schemas.microsoft.com/office/2006/relationships/activeXControlBinary" Target="activeX1370.bin"/></Relationships>
</file>

<file path=xl/activeX/_rels/activeX1371.xml.rels><?xml version="1.0" encoding="UTF-8" standalone="yes"?>
<Relationships xmlns="http://schemas.openxmlformats.org/package/2006/relationships"><Relationship Id="rId1" Type="http://schemas.microsoft.com/office/2006/relationships/activeXControlBinary" Target="activeX1371.bin"/></Relationships>
</file>

<file path=xl/activeX/_rels/activeX1372.xml.rels><?xml version="1.0" encoding="UTF-8" standalone="yes"?>
<Relationships xmlns="http://schemas.openxmlformats.org/package/2006/relationships"><Relationship Id="rId1" Type="http://schemas.microsoft.com/office/2006/relationships/activeXControlBinary" Target="activeX1372.bin"/></Relationships>
</file>

<file path=xl/activeX/_rels/activeX1373.xml.rels><?xml version="1.0" encoding="UTF-8" standalone="yes"?>
<Relationships xmlns="http://schemas.openxmlformats.org/package/2006/relationships"><Relationship Id="rId1" Type="http://schemas.microsoft.com/office/2006/relationships/activeXControlBinary" Target="activeX1373.bin"/></Relationships>
</file>

<file path=xl/activeX/_rels/activeX1374.xml.rels><?xml version="1.0" encoding="UTF-8" standalone="yes"?>
<Relationships xmlns="http://schemas.openxmlformats.org/package/2006/relationships"><Relationship Id="rId1" Type="http://schemas.microsoft.com/office/2006/relationships/activeXControlBinary" Target="activeX1374.bin"/></Relationships>
</file>

<file path=xl/activeX/_rels/activeX1375.xml.rels><?xml version="1.0" encoding="UTF-8" standalone="yes"?>
<Relationships xmlns="http://schemas.openxmlformats.org/package/2006/relationships"><Relationship Id="rId1" Type="http://schemas.microsoft.com/office/2006/relationships/activeXControlBinary" Target="activeX1375.bin"/></Relationships>
</file>

<file path=xl/activeX/_rels/activeX1376.xml.rels><?xml version="1.0" encoding="UTF-8" standalone="yes"?>
<Relationships xmlns="http://schemas.openxmlformats.org/package/2006/relationships"><Relationship Id="rId1" Type="http://schemas.microsoft.com/office/2006/relationships/activeXControlBinary" Target="activeX1376.bin"/></Relationships>
</file>

<file path=xl/activeX/_rels/activeX1377.xml.rels><?xml version="1.0" encoding="UTF-8" standalone="yes"?>
<Relationships xmlns="http://schemas.openxmlformats.org/package/2006/relationships"><Relationship Id="rId1" Type="http://schemas.microsoft.com/office/2006/relationships/activeXControlBinary" Target="activeX1377.bin"/></Relationships>
</file>

<file path=xl/activeX/_rels/activeX1378.xml.rels><?xml version="1.0" encoding="UTF-8" standalone="yes"?>
<Relationships xmlns="http://schemas.openxmlformats.org/package/2006/relationships"><Relationship Id="rId1" Type="http://schemas.microsoft.com/office/2006/relationships/activeXControlBinary" Target="activeX1378.bin"/></Relationships>
</file>

<file path=xl/activeX/_rels/activeX1379.xml.rels><?xml version="1.0" encoding="UTF-8" standalone="yes"?>
<Relationships xmlns="http://schemas.openxmlformats.org/package/2006/relationships"><Relationship Id="rId1" Type="http://schemas.microsoft.com/office/2006/relationships/activeXControlBinary" Target="activeX1379.bin"/></Relationships>
</file>

<file path=xl/activeX/_rels/activeX138.xml.rels><?xml version="1.0" encoding="UTF-8" standalone="yes"?>
<Relationships xmlns="http://schemas.openxmlformats.org/package/2006/relationships"><Relationship Id="rId1" Type="http://schemas.microsoft.com/office/2006/relationships/activeXControlBinary" Target="activeX138.bin"/></Relationships>
</file>

<file path=xl/activeX/_rels/activeX1380.xml.rels><?xml version="1.0" encoding="UTF-8" standalone="yes"?>
<Relationships xmlns="http://schemas.openxmlformats.org/package/2006/relationships"><Relationship Id="rId1" Type="http://schemas.microsoft.com/office/2006/relationships/activeXControlBinary" Target="activeX1380.bin"/></Relationships>
</file>

<file path=xl/activeX/_rels/activeX1381.xml.rels><?xml version="1.0" encoding="UTF-8" standalone="yes"?>
<Relationships xmlns="http://schemas.openxmlformats.org/package/2006/relationships"><Relationship Id="rId1" Type="http://schemas.microsoft.com/office/2006/relationships/activeXControlBinary" Target="activeX1381.bin"/></Relationships>
</file>

<file path=xl/activeX/_rels/activeX1382.xml.rels><?xml version="1.0" encoding="UTF-8" standalone="yes"?>
<Relationships xmlns="http://schemas.openxmlformats.org/package/2006/relationships"><Relationship Id="rId1" Type="http://schemas.microsoft.com/office/2006/relationships/activeXControlBinary" Target="activeX1382.bin"/></Relationships>
</file>

<file path=xl/activeX/_rels/activeX1383.xml.rels><?xml version="1.0" encoding="UTF-8" standalone="yes"?>
<Relationships xmlns="http://schemas.openxmlformats.org/package/2006/relationships"><Relationship Id="rId1" Type="http://schemas.microsoft.com/office/2006/relationships/activeXControlBinary" Target="activeX1383.bin"/></Relationships>
</file>

<file path=xl/activeX/_rels/activeX1384.xml.rels><?xml version="1.0" encoding="UTF-8" standalone="yes"?>
<Relationships xmlns="http://schemas.openxmlformats.org/package/2006/relationships"><Relationship Id="rId1" Type="http://schemas.microsoft.com/office/2006/relationships/activeXControlBinary" Target="activeX1384.bin"/></Relationships>
</file>

<file path=xl/activeX/_rels/activeX1385.xml.rels><?xml version="1.0" encoding="UTF-8" standalone="yes"?>
<Relationships xmlns="http://schemas.openxmlformats.org/package/2006/relationships"><Relationship Id="rId1" Type="http://schemas.microsoft.com/office/2006/relationships/activeXControlBinary" Target="activeX1385.bin"/></Relationships>
</file>

<file path=xl/activeX/_rels/activeX1386.xml.rels><?xml version="1.0" encoding="UTF-8" standalone="yes"?>
<Relationships xmlns="http://schemas.openxmlformats.org/package/2006/relationships"><Relationship Id="rId1" Type="http://schemas.microsoft.com/office/2006/relationships/activeXControlBinary" Target="activeX1386.bin"/></Relationships>
</file>

<file path=xl/activeX/_rels/activeX1387.xml.rels><?xml version="1.0" encoding="UTF-8" standalone="yes"?>
<Relationships xmlns="http://schemas.openxmlformats.org/package/2006/relationships"><Relationship Id="rId1" Type="http://schemas.microsoft.com/office/2006/relationships/activeXControlBinary" Target="activeX1387.bin"/></Relationships>
</file>

<file path=xl/activeX/_rels/activeX1388.xml.rels><?xml version="1.0" encoding="UTF-8" standalone="yes"?>
<Relationships xmlns="http://schemas.openxmlformats.org/package/2006/relationships"><Relationship Id="rId1" Type="http://schemas.microsoft.com/office/2006/relationships/activeXControlBinary" Target="activeX1388.bin"/></Relationships>
</file>

<file path=xl/activeX/_rels/activeX1389.xml.rels><?xml version="1.0" encoding="UTF-8" standalone="yes"?>
<Relationships xmlns="http://schemas.openxmlformats.org/package/2006/relationships"><Relationship Id="rId1" Type="http://schemas.microsoft.com/office/2006/relationships/activeXControlBinary" Target="activeX1389.bin"/></Relationships>
</file>

<file path=xl/activeX/_rels/activeX139.xml.rels><?xml version="1.0" encoding="UTF-8" standalone="yes"?>
<Relationships xmlns="http://schemas.openxmlformats.org/package/2006/relationships"><Relationship Id="rId1" Type="http://schemas.microsoft.com/office/2006/relationships/activeXControlBinary" Target="activeX139.bin"/></Relationships>
</file>

<file path=xl/activeX/_rels/activeX1390.xml.rels><?xml version="1.0" encoding="UTF-8" standalone="yes"?>
<Relationships xmlns="http://schemas.openxmlformats.org/package/2006/relationships"><Relationship Id="rId1" Type="http://schemas.microsoft.com/office/2006/relationships/activeXControlBinary" Target="activeX1390.bin"/></Relationships>
</file>

<file path=xl/activeX/_rels/activeX1391.xml.rels><?xml version="1.0" encoding="UTF-8" standalone="yes"?>
<Relationships xmlns="http://schemas.openxmlformats.org/package/2006/relationships"><Relationship Id="rId1" Type="http://schemas.microsoft.com/office/2006/relationships/activeXControlBinary" Target="activeX1391.bin"/></Relationships>
</file>

<file path=xl/activeX/_rels/activeX1392.xml.rels><?xml version="1.0" encoding="UTF-8" standalone="yes"?>
<Relationships xmlns="http://schemas.openxmlformats.org/package/2006/relationships"><Relationship Id="rId1" Type="http://schemas.microsoft.com/office/2006/relationships/activeXControlBinary" Target="activeX1392.bin"/></Relationships>
</file>

<file path=xl/activeX/_rels/activeX1393.xml.rels><?xml version="1.0" encoding="UTF-8" standalone="yes"?>
<Relationships xmlns="http://schemas.openxmlformats.org/package/2006/relationships"><Relationship Id="rId1" Type="http://schemas.microsoft.com/office/2006/relationships/activeXControlBinary" Target="activeX1393.bin"/></Relationships>
</file>

<file path=xl/activeX/_rels/activeX1394.xml.rels><?xml version="1.0" encoding="UTF-8" standalone="yes"?>
<Relationships xmlns="http://schemas.openxmlformats.org/package/2006/relationships"><Relationship Id="rId1" Type="http://schemas.microsoft.com/office/2006/relationships/activeXControlBinary" Target="activeX1394.bin"/></Relationships>
</file>

<file path=xl/activeX/_rels/activeX1395.xml.rels><?xml version="1.0" encoding="UTF-8" standalone="yes"?>
<Relationships xmlns="http://schemas.openxmlformats.org/package/2006/relationships"><Relationship Id="rId1" Type="http://schemas.microsoft.com/office/2006/relationships/activeXControlBinary" Target="activeX1395.bin"/></Relationships>
</file>

<file path=xl/activeX/_rels/activeX1396.xml.rels><?xml version="1.0" encoding="UTF-8" standalone="yes"?>
<Relationships xmlns="http://schemas.openxmlformats.org/package/2006/relationships"><Relationship Id="rId1" Type="http://schemas.microsoft.com/office/2006/relationships/activeXControlBinary" Target="activeX1396.bin"/></Relationships>
</file>

<file path=xl/activeX/_rels/activeX1397.xml.rels><?xml version="1.0" encoding="UTF-8" standalone="yes"?>
<Relationships xmlns="http://schemas.openxmlformats.org/package/2006/relationships"><Relationship Id="rId1" Type="http://schemas.microsoft.com/office/2006/relationships/activeXControlBinary" Target="activeX1397.bin"/></Relationships>
</file>

<file path=xl/activeX/_rels/activeX1398.xml.rels><?xml version="1.0" encoding="UTF-8" standalone="yes"?>
<Relationships xmlns="http://schemas.openxmlformats.org/package/2006/relationships"><Relationship Id="rId1" Type="http://schemas.microsoft.com/office/2006/relationships/activeXControlBinary" Target="activeX1398.bin"/></Relationships>
</file>

<file path=xl/activeX/_rels/activeX1399.xml.rels><?xml version="1.0" encoding="UTF-8" standalone="yes"?>
<Relationships xmlns="http://schemas.openxmlformats.org/package/2006/relationships"><Relationship Id="rId1" Type="http://schemas.microsoft.com/office/2006/relationships/activeXControlBinary" Target="activeX1399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40.xml.rels><?xml version="1.0" encoding="UTF-8" standalone="yes"?>
<Relationships xmlns="http://schemas.openxmlformats.org/package/2006/relationships"><Relationship Id="rId1" Type="http://schemas.microsoft.com/office/2006/relationships/activeXControlBinary" Target="activeX140.bin"/></Relationships>
</file>

<file path=xl/activeX/_rels/activeX1400.xml.rels><?xml version="1.0" encoding="UTF-8" standalone="yes"?>
<Relationships xmlns="http://schemas.openxmlformats.org/package/2006/relationships"><Relationship Id="rId1" Type="http://schemas.microsoft.com/office/2006/relationships/activeXControlBinary" Target="activeX1400.bin"/></Relationships>
</file>

<file path=xl/activeX/_rels/activeX1401.xml.rels><?xml version="1.0" encoding="UTF-8" standalone="yes"?>
<Relationships xmlns="http://schemas.openxmlformats.org/package/2006/relationships"><Relationship Id="rId1" Type="http://schemas.microsoft.com/office/2006/relationships/activeXControlBinary" Target="activeX1401.bin"/></Relationships>
</file>

<file path=xl/activeX/_rels/activeX1402.xml.rels><?xml version="1.0" encoding="UTF-8" standalone="yes"?>
<Relationships xmlns="http://schemas.openxmlformats.org/package/2006/relationships"><Relationship Id="rId1" Type="http://schemas.microsoft.com/office/2006/relationships/activeXControlBinary" Target="activeX1402.bin"/></Relationships>
</file>

<file path=xl/activeX/_rels/activeX1403.xml.rels><?xml version="1.0" encoding="UTF-8" standalone="yes"?>
<Relationships xmlns="http://schemas.openxmlformats.org/package/2006/relationships"><Relationship Id="rId1" Type="http://schemas.microsoft.com/office/2006/relationships/activeXControlBinary" Target="activeX1403.bin"/></Relationships>
</file>

<file path=xl/activeX/_rels/activeX1404.xml.rels><?xml version="1.0" encoding="UTF-8" standalone="yes"?>
<Relationships xmlns="http://schemas.openxmlformats.org/package/2006/relationships"><Relationship Id="rId1" Type="http://schemas.microsoft.com/office/2006/relationships/activeXControlBinary" Target="activeX1404.bin"/></Relationships>
</file>

<file path=xl/activeX/_rels/activeX1405.xml.rels><?xml version="1.0" encoding="UTF-8" standalone="yes"?>
<Relationships xmlns="http://schemas.openxmlformats.org/package/2006/relationships"><Relationship Id="rId1" Type="http://schemas.microsoft.com/office/2006/relationships/activeXControlBinary" Target="activeX1405.bin"/></Relationships>
</file>

<file path=xl/activeX/_rels/activeX1406.xml.rels><?xml version="1.0" encoding="UTF-8" standalone="yes"?>
<Relationships xmlns="http://schemas.openxmlformats.org/package/2006/relationships"><Relationship Id="rId1" Type="http://schemas.microsoft.com/office/2006/relationships/activeXControlBinary" Target="activeX1406.bin"/></Relationships>
</file>

<file path=xl/activeX/_rels/activeX1407.xml.rels><?xml version="1.0" encoding="UTF-8" standalone="yes"?>
<Relationships xmlns="http://schemas.openxmlformats.org/package/2006/relationships"><Relationship Id="rId1" Type="http://schemas.microsoft.com/office/2006/relationships/activeXControlBinary" Target="activeX1407.bin"/></Relationships>
</file>

<file path=xl/activeX/_rels/activeX1408.xml.rels><?xml version="1.0" encoding="UTF-8" standalone="yes"?>
<Relationships xmlns="http://schemas.openxmlformats.org/package/2006/relationships"><Relationship Id="rId1" Type="http://schemas.microsoft.com/office/2006/relationships/activeXControlBinary" Target="activeX1408.bin"/></Relationships>
</file>

<file path=xl/activeX/_rels/activeX1409.xml.rels><?xml version="1.0" encoding="UTF-8" standalone="yes"?>
<Relationships xmlns="http://schemas.openxmlformats.org/package/2006/relationships"><Relationship Id="rId1" Type="http://schemas.microsoft.com/office/2006/relationships/activeXControlBinary" Target="activeX1409.bin"/></Relationships>
</file>

<file path=xl/activeX/_rels/activeX141.xml.rels><?xml version="1.0" encoding="UTF-8" standalone="yes"?>
<Relationships xmlns="http://schemas.openxmlformats.org/package/2006/relationships"><Relationship Id="rId1" Type="http://schemas.microsoft.com/office/2006/relationships/activeXControlBinary" Target="activeX141.bin"/></Relationships>
</file>

<file path=xl/activeX/_rels/activeX1410.xml.rels><?xml version="1.0" encoding="UTF-8" standalone="yes"?>
<Relationships xmlns="http://schemas.openxmlformats.org/package/2006/relationships"><Relationship Id="rId1" Type="http://schemas.microsoft.com/office/2006/relationships/activeXControlBinary" Target="activeX1410.bin"/></Relationships>
</file>

<file path=xl/activeX/_rels/activeX1411.xml.rels><?xml version="1.0" encoding="UTF-8" standalone="yes"?>
<Relationships xmlns="http://schemas.openxmlformats.org/package/2006/relationships"><Relationship Id="rId1" Type="http://schemas.microsoft.com/office/2006/relationships/activeXControlBinary" Target="activeX1411.bin"/></Relationships>
</file>

<file path=xl/activeX/_rels/activeX1412.xml.rels><?xml version="1.0" encoding="UTF-8" standalone="yes"?>
<Relationships xmlns="http://schemas.openxmlformats.org/package/2006/relationships"><Relationship Id="rId1" Type="http://schemas.microsoft.com/office/2006/relationships/activeXControlBinary" Target="activeX1412.bin"/></Relationships>
</file>

<file path=xl/activeX/_rels/activeX1413.xml.rels><?xml version="1.0" encoding="UTF-8" standalone="yes"?>
<Relationships xmlns="http://schemas.openxmlformats.org/package/2006/relationships"><Relationship Id="rId1" Type="http://schemas.microsoft.com/office/2006/relationships/activeXControlBinary" Target="activeX1413.bin"/></Relationships>
</file>

<file path=xl/activeX/_rels/activeX1414.xml.rels><?xml version="1.0" encoding="UTF-8" standalone="yes"?>
<Relationships xmlns="http://schemas.openxmlformats.org/package/2006/relationships"><Relationship Id="rId1" Type="http://schemas.microsoft.com/office/2006/relationships/activeXControlBinary" Target="activeX1414.bin"/></Relationships>
</file>

<file path=xl/activeX/_rels/activeX1415.xml.rels><?xml version="1.0" encoding="UTF-8" standalone="yes"?>
<Relationships xmlns="http://schemas.openxmlformats.org/package/2006/relationships"><Relationship Id="rId1" Type="http://schemas.microsoft.com/office/2006/relationships/activeXControlBinary" Target="activeX1415.bin"/></Relationships>
</file>

<file path=xl/activeX/_rels/activeX1416.xml.rels><?xml version="1.0" encoding="UTF-8" standalone="yes"?>
<Relationships xmlns="http://schemas.openxmlformats.org/package/2006/relationships"><Relationship Id="rId1" Type="http://schemas.microsoft.com/office/2006/relationships/activeXControlBinary" Target="activeX1416.bin"/></Relationships>
</file>

<file path=xl/activeX/_rels/activeX1417.xml.rels><?xml version="1.0" encoding="UTF-8" standalone="yes"?>
<Relationships xmlns="http://schemas.openxmlformats.org/package/2006/relationships"><Relationship Id="rId1" Type="http://schemas.microsoft.com/office/2006/relationships/activeXControlBinary" Target="activeX1417.bin"/></Relationships>
</file>

<file path=xl/activeX/_rels/activeX1418.xml.rels><?xml version="1.0" encoding="UTF-8" standalone="yes"?>
<Relationships xmlns="http://schemas.openxmlformats.org/package/2006/relationships"><Relationship Id="rId1" Type="http://schemas.microsoft.com/office/2006/relationships/activeXControlBinary" Target="activeX1418.bin"/></Relationships>
</file>

<file path=xl/activeX/_rels/activeX1419.xml.rels><?xml version="1.0" encoding="UTF-8" standalone="yes"?>
<Relationships xmlns="http://schemas.openxmlformats.org/package/2006/relationships"><Relationship Id="rId1" Type="http://schemas.microsoft.com/office/2006/relationships/activeXControlBinary" Target="activeX1419.bin"/></Relationships>
</file>

<file path=xl/activeX/_rels/activeX142.xml.rels><?xml version="1.0" encoding="UTF-8" standalone="yes"?>
<Relationships xmlns="http://schemas.openxmlformats.org/package/2006/relationships"><Relationship Id="rId1" Type="http://schemas.microsoft.com/office/2006/relationships/activeXControlBinary" Target="activeX142.bin"/></Relationships>
</file>

<file path=xl/activeX/_rels/activeX1420.xml.rels><?xml version="1.0" encoding="UTF-8" standalone="yes"?>
<Relationships xmlns="http://schemas.openxmlformats.org/package/2006/relationships"><Relationship Id="rId1" Type="http://schemas.microsoft.com/office/2006/relationships/activeXControlBinary" Target="activeX1420.bin"/></Relationships>
</file>

<file path=xl/activeX/_rels/activeX1421.xml.rels><?xml version="1.0" encoding="UTF-8" standalone="yes"?>
<Relationships xmlns="http://schemas.openxmlformats.org/package/2006/relationships"><Relationship Id="rId1" Type="http://schemas.microsoft.com/office/2006/relationships/activeXControlBinary" Target="activeX1421.bin"/></Relationships>
</file>

<file path=xl/activeX/_rels/activeX1422.xml.rels><?xml version="1.0" encoding="UTF-8" standalone="yes"?>
<Relationships xmlns="http://schemas.openxmlformats.org/package/2006/relationships"><Relationship Id="rId1" Type="http://schemas.microsoft.com/office/2006/relationships/activeXControlBinary" Target="activeX1422.bin"/></Relationships>
</file>

<file path=xl/activeX/_rels/activeX1423.xml.rels><?xml version="1.0" encoding="UTF-8" standalone="yes"?>
<Relationships xmlns="http://schemas.openxmlformats.org/package/2006/relationships"><Relationship Id="rId1" Type="http://schemas.microsoft.com/office/2006/relationships/activeXControlBinary" Target="activeX1423.bin"/></Relationships>
</file>

<file path=xl/activeX/_rels/activeX1424.xml.rels><?xml version="1.0" encoding="UTF-8" standalone="yes"?>
<Relationships xmlns="http://schemas.openxmlformats.org/package/2006/relationships"><Relationship Id="rId1" Type="http://schemas.microsoft.com/office/2006/relationships/activeXControlBinary" Target="activeX1424.bin"/></Relationships>
</file>

<file path=xl/activeX/_rels/activeX1425.xml.rels><?xml version="1.0" encoding="UTF-8" standalone="yes"?>
<Relationships xmlns="http://schemas.openxmlformats.org/package/2006/relationships"><Relationship Id="rId1" Type="http://schemas.microsoft.com/office/2006/relationships/activeXControlBinary" Target="activeX1425.bin"/></Relationships>
</file>

<file path=xl/activeX/_rels/activeX1426.xml.rels><?xml version="1.0" encoding="UTF-8" standalone="yes"?>
<Relationships xmlns="http://schemas.openxmlformats.org/package/2006/relationships"><Relationship Id="rId1" Type="http://schemas.microsoft.com/office/2006/relationships/activeXControlBinary" Target="activeX1426.bin"/></Relationships>
</file>

<file path=xl/activeX/_rels/activeX1427.xml.rels><?xml version="1.0" encoding="UTF-8" standalone="yes"?>
<Relationships xmlns="http://schemas.openxmlformats.org/package/2006/relationships"><Relationship Id="rId1" Type="http://schemas.microsoft.com/office/2006/relationships/activeXControlBinary" Target="activeX1427.bin"/></Relationships>
</file>

<file path=xl/activeX/_rels/activeX1428.xml.rels><?xml version="1.0" encoding="UTF-8" standalone="yes"?>
<Relationships xmlns="http://schemas.openxmlformats.org/package/2006/relationships"><Relationship Id="rId1" Type="http://schemas.microsoft.com/office/2006/relationships/activeXControlBinary" Target="activeX1428.bin"/></Relationships>
</file>

<file path=xl/activeX/_rels/activeX1429.xml.rels><?xml version="1.0" encoding="UTF-8" standalone="yes"?>
<Relationships xmlns="http://schemas.openxmlformats.org/package/2006/relationships"><Relationship Id="rId1" Type="http://schemas.microsoft.com/office/2006/relationships/activeXControlBinary" Target="activeX1429.bin"/></Relationships>
</file>

<file path=xl/activeX/_rels/activeX143.xml.rels><?xml version="1.0" encoding="UTF-8" standalone="yes"?>
<Relationships xmlns="http://schemas.openxmlformats.org/package/2006/relationships"><Relationship Id="rId1" Type="http://schemas.microsoft.com/office/2006/relationships/activeXControlBinary" Target="activeX143.bin"/></Relationships>
</file>

<file path=xl/activeX/_rels/activeX1430.xml.rels><?xml version="1.0" encoding="UTF-8" standalone="yes"?>
<Relationships xmlns="http://schemas.openxmlformats.org/package/2006/relationships"><Relationship Id="rId1" Type="http://schemas.microsoft.com/office/2006/relationships/activeXControlBinary" Target="activeX1430.bin"/></Relationships>
</file>

<file path=xl/activeX/_rels/activeX1431.xml.rels><?xml version="1.0" encoding="UTF-8" standalone="yes"?>
<Relationships xmlns="http://schemas.openxmlformats.org/package/2006/relationships"><Relationship Id="rId1" Type="http://schemas.microsoft.com/office/2006/relationships/activeXControlBinary" Target="activeX1431.bin"/></Relationships>
</file>

<file path=xl/activeX/_rels/activeX1432.xml.rels><?xml version="1.0" encoding="UTF-8" standalone="yes"?>
<Relationships xmlns="http://schemas.openxmlformats.org/package/2006/relationships"><Relationship Id="rId1" Type="http://schemas.microsoft.com/office/2006/relationships/activeXControlBinary" Target="activeX1432.bin"/></Relationships>
</file>

<file path=xl/activeX/_rels/activeX1433.xml.rels><?xml version="1.0" encoding="UTF-8" standalone="yes"?>
<Relationships xmlns="http://schemas.openxmlformats.org/package/2006/relationships"><Relationship Id="rId1" Type="http://schemas.microsoft.com/office/2006/relationships/activeXControlBinary" Target="activeX1433.bin"/></Relationships>
</file>

<file path=xl/activeX/_rels/activeX1434.xml.rels><?xml version="1.0" encoding="UTF-8" standalone="yes"?>
<Relationships xmlns="http://schemas.openxmlformats.org/package/2006/relationships"><Relationship Id="rId1" Type="http://schemas.microsoft.com/office/2006/relationships/activeXControlBinary" Target="activeX1434.bin"/></Relationships>
</file>

<file path=xl/activeX/_rels/activeX1435.xml.rels><?xml version="1.0" encoding="UTF-8" standalone="yes"?>
<Relationships xmlns="http://schemas.openxmlformats.org/package/2006/relationships"><Relationship Id="rId1" Type="http://schemas.microsoft.com/office/2006/relationships/activeXControlBinary" Target="activeX1435.bin"/></Relationships>
</file>

<file path=xl/activeX/_rels/activeX1436.xml.rels><?xml version="1.0" encoding="UTF-8" standalone="yes"?>
<Relationships xmlns="http://schemas.openxmlformats.org/package/2006/relationships"><Relationship Id="rId1" Type="http://schemas.microsoft.com/office/2006/relationships/activeXControlBinary" Target="activeX1436.bin"/></Relationships>
</file>

<file path=xl/activeX/_rels/activeX1437.xml.rels><?xml version="1.0" encoding="UTF-8" standalone="yes"?>
<Relationships xmlns="http://schemas.openxmlformats.org/package/2006/relationships"><Relationship Id="rId1" Type="http://schemas.microsoft.com/office/2006/relationships/activeXControlBinary" Target="activeX1437.bin"/></Relationships>
</file>

<file path=xl/activeX/_rels/activeX1438.xml.rels><?xml version="1.0" encoding="UTF-8" standalone="yes"?>
<Relationships xmlns="http://schemas.openxmlformats.org/package/2006/relationships"><Relationship Id="rId1" Type="http://schemas.microsoft.com/office/2006/relationships/activeXControlBinary" Target="activeX1438.bin"/></Relationships>
</file>

<file path=xl/activeX/_rels/activeX1439.xml.rels><?xml version="1.0" encoding="UTF-8" standalone="yes"?>
<Relationships xmlns="http://schemas.openxmlformats.org/package/2006/relationships"><Relationship Id="rId1" Type="http://schemas.microsoft.com/office/2006/relationships/activeXControlBinary" Target="activeX1439.bin"/></Relationships>
</file>

<file path=xl/activeX/_rels/activeX144.xml.rels><?xml version="1.0" encoding="UTF-8" standalone="yes"?>
<Relationships xmlns="http://schemas.openxmlformats.org/package/2006/relationships"><Relationship Id="rId1" Type="http://schemas.microsoft.com/office/2006/relationships/activeXControlBinary" Target="activeX144.bin"/></Relationships>
</file>

<file path=xl/activeX/_rels/activeX1440.xml.rels><?xml version="1.0" encoding="UTF-8" standalone="yes"?>
<Relationships xmlns="http://schemas.openxmlformats.org/package/2006/relationships"><Relationship Id="rId1" Type="http://schemas.microsoft.com/office/2006/relationships/activeXControlBinary" Target="activeX1440.bin"/></Relationships>
</file>

<file path=xl/activeX/_rels/activeX1441.xml.rels><?xml version="1.0" encoding="UTF-8" standalone="yes"?>
<Relationships xmlns="http://schemas.openxmlformats.org/package/2006/relationships"><Relationship Id="rId1" Type="http://schemas.microsoft.com/office/2006/relationships/activeXControlBinary" Target="activeX1441.bin"/></Relationships>
</file>

<file path=xl/activeX/_rels/activeX1442.xml.rels><?xml version="1.0" encoding="UTF-8" standalone="yes"?>
<Relationships xmlns="http://schemas.openxmlformats.org/package/2006/relationships"><Relationship Id="rId1" Type="http://schemas.microsoft.com/office/2006/relationships/activeXControlBinary" Target="activeX1442.bin"/></Relationships>
</file>

<file path=xl/activeX/_rels/activeX1443.xml.rels><?xml version="1.0" encoding="UTF-8" standalone="yes"?>
<Relationships xmlns="http://schemas.openxmlformats.org/package/2006/relationships"><Relationship Id="rId1" Type="http://schemas.microsoft.com/office/2006/relationships/activeXControlBinary" Target="activeX1443.bin"/></Relationships>
</file>

<file path=xl/activeX/_rels/activeX1444.xml.rels><?xml version="1.0" encoding="UTF-8" standalone="yes"?>
<Relationships xmlns="http://schemas.openxmlformats.org/package/2006/relationships"><Relationship Id="rId1" Type="http://schemas.microsoft.com/office/2006/relationships/activeXControlBinary" Target="activeX1444.bin"/></Relationships>
</file>

<file path=xl/activeX/_rels/activeX1445.xml.rels><?xml version="1.0" encoding="UTF-8" standalone="yes"?>
<Relationships xmlns="http://schemas.openxmlformats.org/package/2006/relationships"><Relationship Id="rId1" Type="http://schemas.microsoft.com/office/2006/relationships/activeXControlBinary" Target="activeX1445.bin"/></Relationships>
</file>

<file path=xl/activeX/_rels/activeX1446.xml.rels><?xml version="1.0" encoding="UTF-8" standalone="yes"?>
<Relationships xmlns="http://schemas.openxmlformats.org/package/2006/relationships"><Relationship Id="rId1" Type="http://schemas.microsoft.com/office/2006/relationships/activeXControlBinary" Target="activeX1446.bin"/></Relationships>
</file>

<file path=xl/activeX/_rels/activeX1447.xml.rels><?xml version="1.0" encoding="UTF-8" standalone="yes"?>
<Relationships xmlns="http://schemas.openxmlformats.org/package/2006/relationships"><Relationship Id="rId1" Type="http://schemas.microsoft.com/office/2006/relationships/activeXControlBinary" Target="activeX1447.bin"/></Relationships>
</file>

<file path=xl/activeX/_rels/activeX1448.xml.rels><?xml version="1.0" encoding="UTF-8" standalone="yes"?>
<Relationships xmlns="http://schemas.openxmlformats.org/package/2006/relationships"><Relationship Id="rId1" Type="http://schemas.microsoft.com/office/2006/relationships/activeXControlBinary" Target="activeX1448.bin"/></Relationships>
</file>

<file path=xl/activeX/_rels/activeX1449.xml.rels><?xml version="1.0" encoding="UTF-8" standalone="yes"?>
<Relationships xmlns="http://schemas.openxmlformats.org/package/2006/relationships"><Relationship Id="rId1" Type="http://schemas.microsoft.com/office/2006/relationships/activeXControlBinary" Target="activeX1449.bin"/></Relationships>
</file>

<file path=xl/activeX/_rels/activeX145.xml.rels><?xml version="1.0" encoding="UTF-8" standalone="yes"?>
<Relationships xmlns="http://schemas.openxmlformats.org/package/2006/relationships"><Relationship Id="rId1" Type="http://schemas.microsoft.com/office/2006/relationships/activeXControlBinary" Target="activeX145.bin"/></Relationships>
</file>

<file path=xl/activeX/_rels/activeX1450.xml.rels><?xml version="1.0" encoding="UTF-8" standalone="yes"?>
<Relationships xmlns="http://schemas.openxmlformats.org/package/2006/relationships"><Relationship Id="rId1" Type="http://schemas.microsoft.com/office/2006/relationships/activeXControlBinary" Target="activeX1450.bin"/></Relationships>
</file>

<file path=xl/activeX/_rels/activeX1451.xml.rels><?xml version="1.0" encoding="UTF-8" standalone="yes"?>
<Relationships xmlns="http://schemas.openxmlformats.org/package/2006/relationships"><Relationship Id="rId1" Type="http://schemas.microsoft.com/office/2006/relationships/activeXControlBinary" Target="activeX1451.bin"/></Relationships>
</file>

<file path=xl/activeX/_rels/activeX1452.xml.rels><?xml version="1.0" encoding="UTF-8" standalone="yes"?>
<Relationships xmlns="http://schemas.openxmlformats.org/package/2006/relationships"><Relationship Id="rId1" Type="http://schemas.microsoft.com/office/2006/relationships/activeXControlBinary" Target="activeX1452.bin"/></Relationships>
</file>

<file path=xl/activeX/_rels/activeX1453.xml.rels><?xml version="1.0" encoding="UTF-8" standalone="yes"?>
<Relationships xmlns="http://schemas.openxmlformats.org/package/2006/relationships"><Relationship Id="rId1" Type="http://schemas.microsoft.com/office/2006/relationships/activeXControlBinary" Target="activeX1453.bin"/></Relationships>
</file>

<file path=xl/activeX/_rels/activeX1454.xml.rels><?xml version="1.0" encoding="UTF-8" standalone="yes"?>
<Relationships xmlns="http://schemas.openxmlformats.org/package/2006/relationships"><Relationship Id="rId1" Type="http://schemas.microsoft.com/office/2006/relationships/activeXControlBinary" Target="activeX1454.bin"/></Relationships>
</file>

<file path=xl/activeX/_rels/activeX1455.xml.rels><?xml version="1.0" encoding="UTF-8" standalone="yes"?>
<Relationships xmlns="http://schemas.openxmlformats.org/package/2006/relationships"><Relationship Id="rId1" Type="http://schemas.microsoft.com/office/2006/relationships/activeXControlBinary" Target="activeX1455.bin"/></Relationships>
</file>

<file path=xl/activeX/_rels/activeX1456.xml.rels><?xml version="1.0" encoding="UTF-8" standalone="yes"?>
<Relationships xmlns="http://schemas.openxmlformats.org/package/2006/relationships"><Relationship Id="rId1" Type="http://schemas.microsoft.com/office/2006/relationships/activeXControlBinary" Target="activeX1456.bin"/></Relationships>
</file>

<file path=xl/activeX/_rels/activeX1457.xml.rels><?xml version="1.0" encoding="UTF-8" standalone="yes"?>
<Relationships xmlns="http://schemas.openxmlformats.org/package/2006/relationships"><Relationship Id="rId1" Type="http://schemas.microsoft.com/office/2006/relationships/activeXControlBinary" Target="activeX1457.bin"/></Relationships>
</file>

<file path=xl/activeX/_rels/activeX1458.xml.rels><?xml version="1.0" encoding="UTF-8" standalone="yes"?>
<Relationships xmlns="http://schemas.openxmlformats.org/package/2006/relationships"><Relationship Id="rId1" Type="http://schemas.microsoft.com/office/2006/relationships/activeXControlBinary" Target="activeX1458.bin"/></Relationships>
</file>

<file path=xl/activeX/_rels/activeX1459.xml.rels><?xml version="1.0" encoding="UTF-8" standalone="yes"?>
<Relationships xmlns="http://schemas.openxmlformats.org/package/2006/relationships"><Relationship Id="rId1" Type="http://schemas.microsoft.com/office/2006/relationships/activeXControlBinary" Target="activeX1459.bin"/></Relationships>
</file>

<file path=xl/activeX/_rels/activeX146.xml.rels><?xml version="1.0" encoding="UTF-8" standalone="yes"?>
<Relationships xmlns="http://schemas.openxmlformats.org/package/2006/relationships"><Relationship Id="rId1" Type="http://schemas.microsoft.com/office/2006/relationships/activeXControlBinary" Target="activeX146.bin"/></Relationships>
</file>

<file path=xl/activeX/_rels/activeX1460.xml.rels><?xml version="1.0" encoding="UTF-8" standalone="yes"?>
<Relationships xmlns="http://schemas.openxmlformats.org/package/2006/relationships"><Relationship Id="rId1" Type="http://schemas.microsoft.com/office/2006/relationships/activeXControlBinary" Target="activeX1460.bin"/></Relationships>
</file>

<file path=xl/activeX/_rels/activeX1461.xml.rels><?xml version="1.0" encoding="UTF-8" standalone="yes"?>
<Relationships xmlns="http://schemas.openxmlformats.org/package/2006/relationships"><Relationship Id="rId1" Type="http://schemas.microsoft.com/office/2006/relationships/activeXControlBinary" Target="activeX1461.bin"/></Relationships>
</file>

<file path=xl/activeX/_rels/activeX1462.xml.rels><?xml version="1.0" encoding="UTF-8" standalone="yes"?>
<Relationships xmlns="http://schemas.openxmlformats.org/package/2006/relationships"><Relationship Id="rId1" Type="http://schemas.microsoft.com/office/2006/relationships/activeXControlBinary" Target="activeX1462.bin"/></Relationships>
</file>

<file path=xl/activeX/_rels/activeX1463.xml.rels><?xml version="1.0" encoding="UTF-8" standalone="yes"?>
<Relationships xmlns="http://schemas.openxmlformats.org/package/2006/relationships"><Relationship Id="rId1" Type="http://schemas.microsoft.com/office/2006/relationships/activeXControlBinary" Target="activeX1463.bin"/></Relationships>
</file>

<file path=xl/activeX/_rels/activeX1464.xml.rels><?xml version="1.0" encoding="UTF-8" standalone="yes"?>
<Relationships xmlns="http://schemas.openxmlformats.org/package/2006/relationships"><Relationship Id="rId1" Type="http://schemas.microsoft.com/office/2006/relationships/activeXControlBinary" Target="activeX1464.bin"/></Relationships>
</file>

<file path=xl/activeX/_rels/activeX1465.xml.rels><?xml version="1.0" encoding="UTF-8" standalone="yes"?>
<Relationships xmlns="http://schemas.openxmlformats.org/package/2006/relationships"><Relationship Id="rId1" Type="http://schemas.microsoft.com/office/2006/relationships/activeXControlBinary" Target="activeX1465.bin"/></Relationships>
</file>

<file path=xl/activeX/_rels/activeX1466.xml.rels><?xml version="1.0" encoding="UTF-8" standalone="yes"?>
<Relationships xmlns="http://schemas.openxmlformats.org/package/2006/relationships"><Relationship Id="rId1" Type="http://schemas.microsoft.com/office/2006/relationships/activeXControlBinary" Target="activeX1466.bin"/></Relationships>
</file>

<file path=xl/activeX/_rels/activeX1467.xml.rels><?xml version="1.0" encoding="UTF-8" standalone="yes"?>
<Relationships xmlns="http://schemas.openxmlformats.org/package/2006/relationships"><Relationship Id="rId1" Type="http://schemas.microsoft.com/office/2006/relationships/activeXControlBinary" Target="activeX1467.bin"/></Relationships>
</file>

<file path=xl/activeX/_rels/activeX1468.xml.rels><?xml version="1.0" encoding="UTF-8" standalone="yes"?>
<Relationships xmlns="http://schemas.openxmlformats.org/package/2006/relationships"><Relationship Id="rId1" Type="http://schemas.microsoft.com/office/2006/relationships/activeXControlBinary" Target="activeX1468.bin"/></Relationships>
</file>

<file path=xl/activeX/_rels/activeX1469.xml.rels><?xml version="1.0" encoding="UTF-8" standalone="yes"?>
<Relationships xmlns="http://schemas.openxmlformats.org/package/2006/relationships"><Relationship Id="rId1" Type="http://schemas.microsoft.com/office/2006/relationships/activeXControlBinary" Target="activeX1469.bin"/></Relationships>
</file>

<file path=xl/activeX/_rels/activeX147.xml.rels><?xml version="1.0" encoding="UTF-8" standalone="yes"?>
<Relationships xmlns="http://schemas.openxmlformats.org/package/2006/relationships"><Relationship Id="rId1" Type="http://schemas.microsoft.com/office/2006/relationships/activeXControlBinary" Target="activeX147.bin"/></Relationships>
</file>

<file path=xl/activeX/_rels/activeX1470.xml.rels><?xml version="1.0" encoding="UTF-8" standalone="yes"?>
<Relationships xmlns="http://schemas.openxmlformats.org/package/2006/relationships"><Relationship Id="rId1" Type="http://schemas.microsoft.com/office/2006/relationships/activeXControlBinary" Target="activeX1470.bin"/></Relationships>
</file>

<file path=xl/activeX/_rels/activeX1471.xml.rels><?xml version="1.0" encoding="UTF-8" standalone="yes"?>
<Relationships xmlns="http://schemas.openxmlformats.org/package/2006/relationships"><Relationship Id="rId1" Type="http://schemas.microsoft.com/office/2006/relationships/activeXControlBinary" Target="activeX1471.bin"/></Relationships>
</file>

<file path=xl/activeX/_rels/activeX1472.xml.rels><?xml version="1.0" encoding="UTF-8" standalone="yes"?>
<Relationships xmlns="http://schemas.openxmlformats.org/package/2006/relationships"><Relationship Id="rId1" Type="http://schemas.microsoft.com/office/2006/relationships/activeXControlBinary" Target="activeX1472.bin"/></Relationships>
</file>

<file path=xl/activeX/_rels/activeX1473.xml.rels><?xml version="1.0" encoding="UTF-8" standalone="yes"?>
<Relationships xmlns="http://schemas.openxmlformats.org/package/2006/relationships"><Relationship Id="rId1" Type="http://schemas.microsoft.com/office/2006/relationships/activeXControlBinary" Target="activeX1473.bin"/></Relationships>
</file>

<file path=xl/activeX/_rels/activeX1474.xml.rels><?xml version="1.0" encoding="UTF-8" standalone="yes"?>
<Relationships xmlns="http://schemas.openxmlformats.org/package/2006/relationships"><Relationship Id="rId1" Type="http://schemas.microsoft.com/office/2006/relationships/activeXControlBinary" Target="activeX1474.bin"/></Relationships>
</file>

<file path=xl/activeX/_rels/activeX1475.xml.rels><?xml version="1.0" encoding="UTF-8" standalone="yes"?>
<Relationships xmlns="http://schemas.openxmlformats.org/package/2006/relationships"><Relationship Id="rId1" Type="http://schemas.microsoft.com/office/2006/relationships/activeXControlBinary" Target="activeX1475.bin"/></Relationships>
</file>

<file path=xl/activeX/_rels/activeX1476.xml.rels><?xml version="1.0" encoding="UTF-8" standalone="yes"?>
<Relationships xmlns="http://schemas.openxmlformats.org/package/2006/relationships"><Relationship Id="rId1" Type="http://schemas.microsoft.com/office/2006/relationships/activeXControlBinary" Target="activeX1476.bin"/></Relationships>
</file>

<file path=xl/activeX/_rels/activeX1477.xml.rels><?xml version="1.0" encoding="UTF-8" standalone="yes"?>
<Relationships xmlns="http://schemas.openxmlformats.org/package/2006/relationships"><Relationship Id="rId1" Type="http://schemas.microsoft.com/office/2006/relationships/activeXControlBinary" Target="activeX1477.bin"/></Relationships>
</file>

<file path=xl/activeX/_rels/activeX1478.xml.rels><?xml version="1.0" encoding="UTF-8" standalone="yes"?>
<Relationships xmlns="http://schemas.openxmlformats.org/package/2006/relationships"><Relationship Id="rId1" Type="http://schemas.microsoft.com/office/2006/relationships/activeXControlBinary" Target="activeX1478.bin"/></Relationships>
</file>

<file path=xl/activeX/_rels/activeX1479.xml.rels><?xml version="1.0" encoding="UTF-8" standalone="yes"?>
<Relationships xmlns="http://schemas.openxmlformats.org/package/2006/relationships"><Relationship Id="rId1" Type="http://schemas.microsoft.com/office/2006/relationships/activeXControlBinary" Target="activeX1479.bin"/></Relationships>
</file>

<file path=xl/activeX/_rels/activeX148.xml.rels><?xml version="1.0" encoding="UTF-8" standalone="yes"?>
<Relationships xmlns="http://schemas.openxmlformats.org/package/2006/relationships"><Relationship Id="rId1" Type="http://schemas.microsoft.com/office/2006/relationships/activeXControlBinary" Target="activeX148.bin"/></Relationships>
</file>

<file path=xl/activeX/_rels/activeX1480.xml.rels><?xml version="1.0" encoding="UTF-8" standalone="yes"?>
<Relationships xmlns="http://schemas.openxmlformats.org/package/2006/relationships"><Relationship Id="rId1" Type="http://schemas.microsoft.com/office/2006/relationships/activeXControlBinary" Target="activeX1480.bin"/></Relationships>
</file>

<file path=xl/activeX/_rels/activeX1481.xml.rels><?xml version="1.0" encoding="UTF-8" standalone="yes"?>
<Relationships xmlns="http://schemas.openxmlformats.org/package/2006/relationships"><Relationship Id="rId1" Type="http://schemas.microsoft.com/office/2006/relationships/activeXControlBinary" Target="activeX1481.bin"/></Relationships>
</file>

<file path=xl/activeX/_rels/activeX1482.xml.rels><?xml version="1.0" encoding="UTF-8" standalone="yes"?>
<Relationships xmlns="http://schemas.openxmlformats.org/package/2006/relationships"><Relationship Id="rId1" Type="http://schemas.microsoft.com/office/2006/relationships/activeXControlBinary" Target="activeX1482.bin"/></Relationships>
</file>

<file path=xl/activeX/_rels/activeX1483.xml.rels><?xml version="1.0" encoding="UTF-8" standalone="yes"?>
<Relationships xmlns="http://schemas.openxmlformats.org/package/2006/relationships"><Relationship Id="rId1" Type="http://schemas.microsoft.com/office/2006/relationships/activeXControlBinary" Target="activeX1483.bin"/></Relationships>
</file>

<file path=xl/activeX/_rels/activeX1484.xml.rels><?xml version="1.0" encoding="UTF-8" standalone="yes"?>
<Relationships xmlns="http://schemas.openxmlformats.org/package/2006/relationships"><Relationship Id="rId1" Type="http://schemas.microsoft.com/office/2006/relationships/activeXControlBinary" Target="activeX1484.bin"/></Relationships>
</file>

<file path=xl/activeX/_rels/activeX1485.xml.rels><?xml version="1.0" encoding="UTF-8" standalone="yes"?>
<Relationships xmlns="http://schemas.openxmlformats.org/package/2006/relationships"><Relationship Id="rId1" Type="http://schemas.microsoft.com/office/2006/relationships/activeXControlBinary" Target="activeX1485.bin"/></Relationships>
</file>

<file path=xl/activeX/_rels/activeX1486.xml.rels><?xml version="1.0" encoding="UTF-8" standalone="yes"?>
<Relationships xmlns="http://schemas.openxmlformats.org/package/2006/relationships"><Relationship Id="rId1" Type="http://schemas.microsoft.com/office/2006/relationships/activeXControlBinary" Target="activeX1486.bin"/></Relationships>
</file>

<file path=xl/activeX/_rels/activeX1487.xml.rels><?xml version="1.0" encoding="UTF-8" standalone="yes"?>
<Relationships xmlns="http://schemas.openxmlformats.org/package/2006/relationships"><Relationship Id="rId1" Type="http://schemas.microsoft.com/office/2006/relationships/activeXControlBinary" Target="activeX1487.bin"/></Relationships>
</file>

<file path=xl/activeX/_rels/activeX1488.xml.rels><?xml version="1.0" encoding="UTF-8" standalone="yes"?>
<Relationships xmlns="http://schemas.openxmlformats.org/package/2006/relationships"><Relationship Id="rId1" Type="http://schemas.microsoft.com/office/2006/relationships/activeXControlBinary" Target="activeX1488.bin"/></Relationships>
</file>

<file path=xl/activeX/_rels/activeX1489.xml.rels><?xml version="1.0" encoding="UTF-8" standalone="yes"?>
<Relationships xmlns="http://schemas.openxmlformats.org/package/2006/relationships"><Relationship Id="rId1" Type="http://schemas.microsoft.com/office/2006/relationships/activeXControlBinary" Target="activeX1489.bin"/></Relationships>
</file>

<file path=xl/activeX/_rels/activeX149.xml.rels><?xml version="1.0" encoding="UTF-8" standalone="yes"?>
<Relationships xmlns="http://schemas.openxmlformats.org/package/2006/relationships"><Relationship Id="rId1" Type="http://schemas.microsoft.com/office/2006/relationships/activeXControlBinary" Target="activeX149.bin"/></Relationships>
</file>

<file path=xl/activeX/_rels/activeX1490.xml.rels><?xml version="1.0" encoding="UTF-8" standalone="yes"?>
<Relationships xmlns="http://schemas.openxmlformats.org/package/2006/relationships"><Relationship Id="rId1" Type="http://schemas.microsoft.com/office/2006/relationships/activeXControlBinary" Target="activeX1490.bin"/></Relationships>
</file>

<file path=xl/activeX/_rels/activeX1491.xml.rels><?xml version="1.0" encoding="UTF-8" standalone="yes"?>
<Relationships xmlns="http://schemas.openxmlformats.org/package/2006/relationships"><Relationship Id="rId1" Type="http://schemas.microsoft.com/office/2006/relationships/activeXControlBinary" Target="activeX1491.bin"/></Relationships>
</file>

<file path=xl/activeX/_rels/activeX1492.xml.rels><?xml version="1.0" encoding="UTF-8" standalone="yes"?>
<Relationships xmlns="http://schemas.openxmlformats.org/package/2006/relationships"><Relationship Id="rId1" Type="http://schemas.microsoft.com/office/2006/relationships/activeXControlBinary" Target="activeX1492.bin"/></Relationships>
</file>

<file path=xl/activeX/_rels/activeX1493.xml.rels><?xml version="1.0" encoding="UTF-8" standalone="yes"?>
<Relationships xmlns="http://schemas.openxmlformats.org/package/2006/relationships"><Relationship Id="rId1" Type="http://schemas.microsoft.com/office/2006/relationships/activeXControlBinary" Target="activeX1493.bin"/></Relationships>
</file>

<file path=xl/activeX/_rels/activeX1494.xml.rels><?xml version="1.0" encoding="UTF-8" standalone="yes"?>
<Relationships xmlns="http://schemas.openxmlformats.org/package/2006/relationships"><Relationship Id="rId1" Type="http://schemas.microsoft.com/office/2006/relationships/activeXControlBinary" Target="activeX1494.bin"/></Relationships>
</file>

<file path=xl/activeX/_rels/activeX1495.xml.rels><?xml version="1.0" encoding="UTF-8" standalone="yes"?>
<Relationships xmlns="http://schemas.openxmlformats.org/package/2006/relationships"><Relationship Id="rId1" Type="http://schemas.microsoft.com/office/2006/relationships/activeXControlBinary" Target="activeX1495.bin"/></Relationships>
</file>

<file path=xl/activeX/_rels/activeX1496.xml.rels><?xml version="1.0" encoding="UTF-8" standalone="yes"?>
<Relationships xmlns="http://schemas.openxmlformats.org/package/2006/relationships"><Relationship Id="rId1" Type="http://schemas.microsoft.com/office/2006/relationships/activeXControlBinary" Target="activeX1496.bin"/></Relationships>
</file>

<file path=xl/activeX/_rels/activeX1497.xml.rels><?xml version="1.0" encoding="UTF-8" standalone="yes"?>
<Relationships xmlns="http://schemas.openxmlformats.org/package/2006/relationships"><Relationship Id="rId1" Type="http://schemas.microsoft.com/office/2006/relationships/activeXControlBinary" Target="activeX1497.bin"/></Relationships>
</file>

<file path=xl/activeX/_rels/activeX1498.xml.rels><?xml version="1.0" encoding="UTF-8" standalone="yes"?>
<Relationships xmlns="http://schemas.openxmlformats.org/package/2006/relationships"><Relationship Id="rId1" Type="http://schemas.microsoft.com/office/2006/relationships/activeXControlBinary" Target="activeX1498.bin"/></Relationships>
</file>

<file path=xl/activeX/_rels/activeX1499.xml.rels><?xml version="1.0" encoding="UTF-8" standalone="yes"?>
<Relationships xmlns="http://schemas.openxmlformats.org/package/2006/relationships"><Relationship Id="rId1" Type="http://schemas.microsoft.com/office/2006/relationships/activeXControlBinary" Target="activeX1499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50.xml.rels><?xml version="1.0" encoding="UTF-8" standalone="yes"?>
<Relationships xmlns="http://schemas.openxmlformats.org/package/2006/relationships"><Relationship Id="rId1" Type="http://schemas.microsoft.com/office/2006/relationships/activeXControlBinary" Target="activeX150.bin"/></Relationships>
</file>

<file path=xl/activeX/_rels/activeX1500.xml.rels><?xml version="1.0" encoding="UTF-8" standalone="yes"?>
<Relationships xmlns="http://schemas.openxmlformats.org/package/2006/relationships"><Relationship Id="rId1" Type="http://schemas.microsoft.com/office/2006/relationships/activeXControlBinary" Target="activeX1500.bin"/></Relationships>
</file>

<file path=xl/activeX/_rels/activeX1501.xml.rels><?xml version="1.0" encoding="UTF-8" standalone="yes"?>
<Relationships xmlns="http://schemas.openxmlformats.org/package/2006/relationships"><Relationship Id="rId1" Type="http://schemas.microsoft.com/office/2006/relationships/activeXControlBinary" Target="activeX1501.bin"/></Relationships>
</file>

<file path=xl/activeX/_rels/activeX1502.xml.rels><?xml version="1.0" encoding="UTF-8" standalone="yes"?>
<Relationships xmlns="http://schemas.openxmlformats.org/package/2006/relationships"><Relationship Id="rId1" Type="http://schemas.microsoft.com/office/2006/relationships/activeXControlBinary" Target="activeX1502.bin"/></Relationships>
</file>

<file path=xl/activeX/_rels/activeX1503.xml.rels><?xml version="1.0" encoding="UTF-8" standalone="yes"?>
<Relationships xmlns="http://schemas.openxmlformats.org/package/2006/relationships"><Relationship Id="rId1" Type="http://schemas.microsoft.com/office/2006/relationships/activeXControlBinary" Target="activeX1503.bin"/></Relationships>
</file>

<file path=xl/activeX/_rels/activeX1504.xml.rels><?xml version="1.0" encoding="UTF-8" standalone="yes"?>
<Relationships xmlns="http://schemas.openxmlformats.org/package/2006/relationships"><Relationship Id="rId1" Type="http://schemas.microsoft.com/office/2006/relationships/activeXControlBinary" Target="activeX1504.bin"/></Relationships>
</file>

<file path=xl/activeX/_rels/activeX1505.xml.rels><?xml version="1.0" encoding="UTF-8" standalone="yes"?>
<Relationships xmlns="http://schemas.openxmlformats.org/package/2006/relationships"><Relationship Id="rId1" Type="http://schemas.microsoft.com/office/2006/relationships/activeXControlBinary" Target="activeX1505.bin"/></Relationships>
</file>

<file path=xl/activeX/_rels/activeX1506.xml.rels><?xml version="1.0" encoding="UTF-8" standalone="yes"?>
<Relationships xmlns="http://schemas.openxmlformats.org/package/2006/relationships"><Relationship Id="rId1" Type="http://schemas.microsoft.com/office/2006/relationships/activeXControlBinary" Target="activeX1506.bin"/></Relationships>
</file>

<file path=xl/activeX/_rels/activeX1507.xml.rels><?xml version="1.0" encoding="UTF-8" standalone="yes"?>
<Relationships xmlns="http://schemas.openxmlformats.org/package/2006/relationships"><Relationship Id="rId1" Type="http://schemas.microsoft.com/office/2006/relationships/activeXControlBinary" Target="activeX1507.bin"/></Relationships>
</file>

<file path=xl/activeX/_rels/activeX1508.xml.rels><?xml version="1.0" encoding="UTF-8" standalone="yes"?>
<Relationships xmlns="http://schemas.openxmlformats.org/package/2006/relationships"><Relationship Id="rId1" Type="http://schemas.microsoft.com/office/2006/relationships/activeXControlBinary" Target="activeX1508.bin"/></Relationships>
</file>

<file path=xl/activeX/_rels/activeX1509.xml.rels><?xml version="1.0" encoding="UTF-8" standalone="yes"?>
<Relationships xmlns="http://schemas.openxmlformats.org/package/2006/relationships"><Relationship Id="rId1" Type="http://schemas.microsoft.com/office/2006/relationships/activeXControlBinary" Target="activeX1509.bin"/></Relationships>
</file>

<file path=xl/activeX/_rels/activeX151.xml.rels><?xml version="1.0" encoding="UTF-8" standalone="yes"?>
<Relationships xmlns="http://schemas.openxmlformats.org/package/2006/relationships"><Relationship Id="rId1" Type="http://schemas.microsoft.com/office/2006/relationships/activeXControlBinary" Target="activeX151.bin"/></Relationships>
</file>

<file path=xl/activeX/_rels/activeX1510.xml.rels><?xml version="1.0" encoding="UTF-8" standalone="yes"?>
<Relationships xmlns="http://schemas.openxmlformats.org/package/2006/relationships"><Relationship Id="rId1" Type="http://schemas.microsoft.com/office/2006/relationships/activeXControlBinary" Target="activeX1510.bin"/></Relationships>
</file>

<file path=xl/activeX/_rels/activeX1511.xml.rels><?xml version="1.0" encoding="UTF-8" standalone="yes"?>
<Relationships xmlns="http://schemas.openxmlformats.org/package/2006/relationships"><Relationship Id="rId1" Type="http://schemas.microsoft.com/office/2006/relationships/activeXControlBinary" Target="activeX1511.bin"/></Relationships>
</file>

<file path=xl/activeX/_rels/activeX1512.xml.rels><?xml version="1.0" encoding="UTF-8" standalone="yes"?>
<Relationships xmlns="http://schemas.openxmlformats.org/package/2006/relationships"><Relationship Id="rId1" Type="http://schemas.microsoft.com/office/2006/relationships/activeXControlBinary" Target="activeX1512.bin"/></Relationships>
</file>

<file path=xl/activeX/_rels/activeX1513.xml.rels><?xml version="1.0" encoding="UTF-8" standalone="yes"?>
<Relationships xmlns="http://schemas.openxmlformats.org/package/2006/relationships"><Relationship Id="rId1" Type="http://schemas.microsoft.com/office/2006/relationships/activeXControlBinary" Target="activeX1513.bin"/></Relationships>
</file>

<file path=xl/activeX/_rels/activeX1514.xml.rels><?xml version="1.0" encoding="UTF-8" standalone="yes"?>
<Relationships xmlns="http://schemas.openxmlformats.org/package/2006/relationships"><Relationship Id="rId1" Type="http://schemas.microsoft.com/office/2006/relationships/activeXControlBinary" Target="activeX1514.bin"/></Relationships>
</file>

<file path=xl/activeX/_rels/activeX1515.xml.rels><?xml version="1.0" encoding="UTF-8" standalone="yes"?>
<Relationships xmlns="http://schemas.openxmlformats.org/package/2006/relationships"><Relationship Id="rId1" Type="http://schemas.microsoft.com/office/2006/relationships/activeXControlBinary" Target="activeX1515.bin"/></Relationships>
</file>

<file path=xl/activeX/_rels/activeX1516.xml.rels><?xml version="1.0" encoding="UTF-8" standalone="yes"?>
<Relationships xmlns="http://schemas.openxmlformats.org/package/2006/relationships"><Relationship Id="rId1" Type="http://schemas.microsoft.com/office/2006/relationships/activeXControlBinary" Target="activeX1516.bin"/></Relationships>
</file>

<file path=xl/activeX/_rels/activeX1517.xml.rels><?xml version="1.0" encoding="UTF-8" standalone="yes"?>
<Relationships xmlns="http://schemas.openxmlformats.org/package/2006/relationships"><Relationship Id="rId1" Type="http://schemas.microsoft.com/office/2006/relationships/activeXControlBinary" Target="activeX1517.bin"/></Relationships>
</file>

<file path=xl/activeX/_rels/activeX1518.xml.rels><?xml version="1.0" encoding="UTF-8" standalone="yes"?>
<Relationships xmlns="http://schemas.openxmlformats.org/package/2006/relationships"><Relationship Id="rId1" Type="http://schemas.microsoft.com/office/2006/relationships/activeXControlBinary" Target="activeX1518.bin"/></Relationships>
</file>

<file path=xl/activeX/_rels/activeX1519.xml.rels><?xml version="1.0" encoding="UTF-8" standalone="yes"?>
<Relationships xmlns="http://schemas.openxmlformats.org/package/2006/relationships"><Relationship Id="rId1" Type="http://schemas.microsoft.com/office/2006/relationships/activeXControlBinary" Target="activeX1519.bin"/></Relationships>
</file>

<file path=xl/activeX/_rels/activeX152.xml.rels><?xml version="1.0" encoding="UTF-8" standalone="yes"?>
<Relationships xmlns="http://schemas.openxmlformats.org/package/2006/relationships"><Relationship Id="rId1" Type="http://schemas.microsoft.com/office/2006/relationships/activeXControlBinary" Target="activeX152.bin"/></Relationships>
</file>

<file path=xl/activeX/_rels/activeX1520.xml.rels><?xml version="1.0" encoding="UTF-8" standalone="yes"?>
<Relationships xmlns="http://schemas.openxmlformats.org/package/2006/relationships"><Relationship Id="rId1" Type="http://schemas.microsoft.com/office/2006/relationships/activeXControlBinary" Target="activeX1520.bin"/></Relationships>
</file>

<file path=xl/activeX/_rels/activeX1521.xml.rels><?xml version="1.0" encoding="UTF-8" standalone="yes"?>
<Relationships xmlns="http://schemas.openxmlformats.org/package/2006/relationships"><Relationship Id="rId1" Type="http://schemas.microsoft.com/office/2006/relationships/activeXControlBinary" Target="activeX1521.bin"/></Relationships>
</file>

<file path=xl/activeX/_rels/activeX1522.xml.rels><?xml version="1.0" encoding="UTF-8" standalone="yes"?>
<Relationships xmlns="http://schemas.openxmlformats.org/package/2006/relationships"><Relationship Id="rId1" Type="http://schemas.microsoft.com/office/2006/relationships/activeXControlBinary" Target="activeX1522.bin"/></Relationships>
</file>

<file path=xl/activeX/_rels/activeX1523.xml.rels><?xml version="1.0" encoding="UTF-8" standalone="yes"?>
<Relationships xmlns="http://schemas.openxmlformats.org/package/2006/relationships"><Relationship Id="rId1" Type="http://schemas.microsoft.com/office/2006/relationships/activeXControlBinary" Target="activeX1523.bin"/></Relationships>
</file>

<file path=xl/activeX/_rels/activeX1524.xml.rels><?xml version="1.0" encoding="UTF-8" standalone="yes"?>
<Relationships xmlns="http://schemas.openxmlformats.org/package/2006/relationships"><Relationship Id="rId1" Type="http://schemas.microsoft.com/office/2006/relationships/activeXControlBinary" Target="activeX1524.bin"/></Relationships>
</file>

<file path=xl/activeX/_rels/activeX1525.xml.rels><?xml version="1.0" encoding="UTF-8" standalone="yes"?>
<Relationships xmlns="http://schemas.openxmlformats.org/package/2006/relationships"><Relationship Id="rId1" Type="http://schemas.microsoft.com/office/2006/relationships/activeXControlBinary" Target="activeX1525.bin"/></Relationships>
</file>

<file path=xl/activeX/_rels/activeX1526.xml.rels><?xml version="1.0" encoding="UTF-8" standalone="yes"?>
<Relationships xmlns="http://schemas.openxmlformats.org/package/2006/relationships"><Relationship Id="rId1" Type="http://schemas.microsoft.com/office/2006/relationships/activeXControlBinary" Target="activeX1526.bin"/></Relationships>
</file>

<file path=xl/activeX/_rels/activeX1527.xml.rels><?xml version="1.0" encoding="UTF-8" standalone="yes"?>
<Relationships xmlns="http://schemas.openxmlformats.org/package/2006/relationships"><Relationship Id="rId1" Type="http://schemas.microsoft.com/office/2006/relationships/activeXControlBinary" Target="activeX1527.bin"/></Relationships>
</file>

<file path=xl/activeX/_rels/activeX1528.xml.rels><?xml version="1.0" encoding="UTF-8" standalone="yes"?>
<Relationships xmlns="http://schemas.openxmlformats.org/package/2006/relationships"><Relationship Id="rId1" Type="http://schemas.microsoft.com/office/2006/relationships/activeXControlBinary" Target="activeX1528.bin"/></Relationships>
</file>

<file path=xl/activeX/_rels/activeX1529.xml.rels><?xml version="1.0" encoding="UTF-8" standalone="yes"?>
<Relationships xmlns="http://schemas.openxmlformats.org/package/2006/relationships"><Relationship Id="rId1" Type="http://schemas.microsoft.com/office/2006/relationships/activeXControlBinary" Target="activeX1529.bin"/></Relationships>
</file>

<file path=xl/activeX/_rels/activeX153.xml.rels><?xml version="1.0" encoding="UTF-8" standalone="yes"?>
<Relationships xmlns="http://schemas.openxmlformats.org/package/2006/relationships"><Relationship Id="rId1" Type="http://schemas.microsoft.com/office/2006/relationships/activeXControlBinary" Target="activeX153.bin"/></Relationships>
</file>

<file path=xl/activeX/_rels/activeX1530.xml.rels><?xml version="1.0" encoding="UTF-8" standalone="yes"?>
<Relationships xmlns="http://schemas.openxmlformats.org/package/2006/relationships"><Relationship Id="rId1" Type="http://schemas.microsoft.com/office/2006/relationships/activeXControlBinary" Target="activeX1530.bin"/></Relationships>
</file>

<file path=xl/activeX/_rels/activeX1531.xml.rels><?xml version="1.0" encoding="UTF-8" standalone="yes"?>
<Relationships xmlns="http://schemas.openxmlformats.org/package/2006/relationships"><Relationship Id="rId1" Type="http://schemas.microsoft.com/office/2006/relationships/activeXControlBinary" Target="activeX1531.bin"/></Relationships>
</file>

<file path=xl/activeX/_rels/activeX1532.xml.rels><?xml version="1.0" encoding="UTF-8" standalone="yes"?>
<Relationships xmlns="http://schemas.openxmlformats.org/package/2006/relationships"><Relationship Id="rId1" Type="http://schemas.microsoft.com/office/2006/relationships/activeXControlBinary" Target="activeX1532.bin"/></Relationships>
</file>

<file path=xl/activeX/_rels/activeX1533.xml.rels><?xml version="1.0" encoding="UTF-8" standalone="yes"?>
<Relationships xmlns="http://schemas.openxmlformats.org/package/2006/relationships"><Relationship Id="rId1" Type="http://schemas.microsoft.com/office/2006/relationships/activeXControlBinary" Target="activeX1533.bin"/></Relationships>
</file>

<file path=xl/activeX/_rels/activeX1534.xml.rels><?xml version="1.0" encoding="UTF-8" standalone="yes"?>
<Relationships xmlns="http://schemas.openxmlformats.org/package/2006/relationships"><Relationship Id="rId1" Type="http://schemas.microsoft.com/office/2006/relationships/activeXControlBinary" Target="activeX1534.bin"/></Relationships>
</file>

<file path=xl/activeX/_rels/activeX1535.xml.rels><?xml version="1.0" encoding="UTF-8" standalone="yes"?>
<Relationships xmlns="http://schemas.openxmlformats.org/package/2006/relationships"><Relationship Id="rId1" Type="http://schemas.microsoft.com/office/2006/relationships/activeXControlBinary" Target="activeX1535.bin"/></Relationships>
</file>

<file path=xl/activeX/_rels/activeX1536.xml.rels><?xml version="1.0" encoding="UTF-8" standalone="yes"?>
<Relationships xmlns="http://schemas.openxmlformats.org/package/2006/relationships"><Relationship Id="rId1" Type="http://schemas.microsoft.com/office/2006/relationships/activeXControlBinary" Target="activeX1536.bin"/></Relationships>
</file>

<file path=xl/activeX/_rels/activeX1537.xml.rels><?xml version="1.0" encoding="UTF-8" standalone="yes"?>
<Relationships xmlns="http://schemas.openxmlformats.org/package/2006/relationships"><Relationship Id="rId1" Type="http://schemas.microsoft.com/office/2006/relationships/activeXControlBinary" Target="activeX1537.bin"/></Relationships>
</file>

<file path=xl/activeX/_rels/activeX1538.xml.rels><?xml version="1.0" encoding="UTF-8" standalone="yes"?>
<Relationships xmlns="http://schemas.openxmlformats.org/package/2006/relationships"><Relationship Id="rId1" Type="http://schemas.microsoft.com/office/2006/relationships/activeXControlBinary" Target="activeX1538.bin"/></Relationships>
</file>

<file path=xl/activeX/_rels/activeX1539.xml.rels><?xml version="1.0" encoding="UTF-8" standalone="yes"?>
<Relationships xmlns="http://schemas.openxmlformats.org/package/2006/relationships"><Relationship Id="rId1" Type="http://schemas.microsoft.com/office/2006/relationships/activeXControlBinary" Target="activeX1539.bin"/></Relationships>
</file>

<file path=xl/activeX/_rels/activeX154.xml.rels><?xml version="1.0" encoding="UTF-8" standalone="yes"?>
<Relationships xmlns="http://schemas.openxmlformats.org/package/2006/relationships"><Relationship Id="rId1" Type="http://schemas.microsoft.com/office/2006/relationships/activeXControlBinary" Target="activeX154.bin"/></Relationships>
</file>

<file path=xl/activeX/_rels/activeX1540.xml.rels><?xml version="1.0" encoding="UTF-8" standalone="yes"?>
<Relationships xmlns="http://schemas.openxmlformats.org/package/2006/relationships"><Relationship Id="rId1" Type="http://schemas.microsoft.com/office/2006/relationships/activeXControlBinary" Target="activeX1540.bin"/></Relationships>
</file>

<file path=xl/activeX/_rels/activeX1541.xml.rels><?xml version="1.0" encoding="UTF-8" standalone="yes"?>
<Relationships xmlns="http://schemas.openxmlformats.org/package/2006/relationships"><Relationship Id="rId1" Type="http://schemas.microsoft.com/office/2006/relationships/activeXControlBinary" Target="activeX1541.bin"/></Relationships>
</file>

<file path=xl/activeX/_rels/activeX1542.xml.rels><?xml version="1.0" encoding="UTF-8" standalone="yes"?>
<Relationships xmlns="http://schemas.openxmlformats.org/package/2006/relationships"><Relationship Id="rId1" Type="http://schemas.microsoft.com/office/2006/relationships/activeXControlBinary" Target="activeX1542.bin"/></Relationships>
</file>

<file path=xl/activeX/_rels/activeX1543.xml.rels><?xml version="1.0" encoding="UTF-8" standalone="yes"?>
<Relationships xmlns="http://schemas.openxmlformats.org/package/2006/relationships"><Relationship Id="rId1" Type="http://schemas.microsoft.com/office/2006/relationships/activeXControlBinary" Target="activeX1543.bin"/></Relationships>
</file>

<file path=xl/activeX/_rels/activeX1544.xml.rels><?xml version="1.0" encoding="UTF-8" standalone="yes"?>
<Relationships xmlns="http://schemas.openxmlformats.org/package/2006/relationships"><Relationship Id="rId1" Type="http://schemas.microsoft.com/office/2006/relationships/activeXControlBinary" Target="activeX1544.bin"/></Relationships>
</file>

<file path=xl/activeX/_rels/activeX1545.xml.rels><?xml version="1.0" encoding="UTF-8" standalone="yes"?>
<Relationships xmlns="http://schemas.openxmlformats.org/package/2006/relationships"><Relationship Id="rId1" Type="http://schemas.microsoft.com/office/2006/relationships/activeXControlBinary" Target="activeX1545.bin"/></Relationships>
</file>

<file path=xl/activeX/_rels/activeX1546.xml.rels><?xml version="1.0" encoding="UTF-8" standalone="yes"?>
<Relationships xmlns="http://schemas.openxmlformats.org/package/2006/relationships"><Relationship Id="rId1" Type="http://schemas.microsoft.com/office/2006/relationships/activeXControlBinary" Target="activeX1546.bin"/></Relationships>
</file>

<file path=xl/activeX/_rels/activeX1547.xml.rels><?xml version="1.0" encoding="UTF-8" standalone="yes"?>
<Relationships xmlns="http://schemas.openxmlformats.org/package/2006/relationships"><Relationship Id="rId1" Type="http://schemas.microsoft.com/office/2006/relationships/activeXControlBinary" Target="activeX1547.bin"/></Relationships>
</file>

<file path=xl/activeX/_rels/activeX1548.xml.rels><?xml version="1.0" encoding="UTF-8" standalone="yes"?>
<Relationships xmlns="http://schemas.openxmlformats.org/package/2006/relationships"><Relationship Id="rId1" Type="http://schemas.microsoft.com/office/2006/relationships/activeXControlBinary" Target="activeX1548.bin"/></Relationships>
</file>

<file path=xl/activeX/_rels/activeX1549.xml.rels><?xml version="1.0" encoding="UTF-8" standalone="yes"?>
<Relationships xmlns="http://schemas.openxmlformats.org/package/2006/relationships"><Relationship Id="rId1" Type="http://schemas.microsoft.com/office/2006/relationships/activeXControlBinary" Target="activeX1549.bin"/></Relationships>
</file>

<file path=xl/activeX/_rels/activeX155.xml.rels><?xml version="1.0" encoding="UTF-8" standalone="yes"?>
<Relationships xmlns="http://schemas.openxmlformats.org/package/2006/relationships"><Relationship Id="rId1" Type="http://schemas.microsoft.com/office/2006/relationships/activeXControlBinary" Target="activeX155.bin"/></Relationships>
</file>

<file path=xl/activeX/_rels/activeX1550.xml.rels><?xml version="1.0" encoding="UTF-8" standalone="yes"?>
<Relationships xmlns="http://schemas.openxmlformats.org/package/2006/relationships"><Relationship Id="rId1" Type="http://schemas.microsoft.com/office/2006/relationships/activeXControlBinary" Target="activeX1550.bin"/></Relationships>
</file>

<file path=xl/activeX/_rels/activeX1551.xml.rels><?xml version="1.0" encoding="UTF-8" standalone="yes"?>
<Relationships xmlns="http://schemas.openxmlformats.org/package/2006/relationships"><Relationship Id="rId1" Type="http://schemas.microsoft.com/office/2006/relationships/activeXControlBinary" Target="activeX1551.bin"/></Relationships>
</file>

<file path=xl/activeX/_rels/activeX1552.xml.rels><?xml version="1.0" encoding="UTF-8" standalone="yes"?>
<Relationships xmlns="http://schemas.openxmlformats.org/package/2006/relationships"><Relationship Id="rId1" Type="http://schemas.microsoft.com/office/2006/relationships/activeXControlBinary" Target="activeX1552.bin"/></Relationships>
</file>

<file path=xl/activeX/_rels/activeX1553.xml.rels><?xml version="1.0" encoding="UTF-8" standalone="yes"?>
<Relationships xmlns="http://schemas.openxmlformats.org/package/2006/relationships"><Relationship Id="rId1" Type="http://schemas.microsoft.com/office/2006/relationships/activeXControlBinary" Target="activeX1553.bin"/></Relationships>
</file>

<file path=xl/activeX/_rels/activeX1554.xml.rels><?xml version="1.0" encoding="UTF-8" standalone="yes"?>
<Relationships xmlns="http://schemas.openxmlformats.org/package/2006/relationships"><Relationship Id="rId1" Type="http://schemas.microsoft.com/office/2006/relationships/activeXControlBinary" Target="activeX1554.bin"/></Relationships>
</file>

<file path=xl/activeX/_rels/activeX1555.xml.rels><?xml version="1.0" encoding="UTF-8" standalone="yes"?>
<Relationships xmlns="http://schemas.openxmlformats.org/package/2006/relationships"><Relationship Id="rId1" Type="http://schemas.microsoft.com/office/2006/relationships/activeXControlBinary" Target="activeX1555.bin"/></Relationships>
</file>

<file path=xl/activeX/_rels/activeX1556.xml.rels><?xml version="1.0" encoding="UTF-8" standalone="yes"?>
<Relationships xmlns="http://schemas.openxmlformats.org/package/2006/relationships"><Relationship Id="rId1" Type="http://schemas.microsoft.com/office/2006/relationships/activeXControlBinary" Target="activeX1556.bin"/></Relationships>
</file>

<file path=xl/activeX/_rels/activeX1557.xml.rels><?xml version="1.0" encoding="UTF-8" standalone="yes"?>
<Relationships xmlns="http://schemas.openxmlformats.org/package/2006/relationships"><Relationship Id="rId1" Type="http://schemas.microsoft.com/office/2006/relationships/activeXControlBinary" Target="activeX1557.bin"/></Relationships>
</file>

<file path=xl/activeX/_rels/activeX1558.xml.rels><?xml version="1.0" encoding="UTF-8" standalone="yes"?>
<Relationships xmlns="http://schemas.openxmlformats.org/package/2006/relationships"><Relationship Id="rId1" Type="http://schemas.microsoft.com/office/2006/relationships/activeXControlBinary" Target="activeX1558.bin"/></Relationships>
</file>

<file path=xl/activeX/_rels/activeX1559.xml.rels><?xml version="1.0" encoding="UTF-8" standalone="yes"?>
<Relationships xmlns="http://schemas.openxmlformats.org/package/2006/relationships"><Relationship Id="rId1" Type="http://schemas.microsoft.com/office/2006/relationships/activeXControlBinary" Target="activeX1559.bin"/></Relationships>
</file>

<file path=xl/activeX/_rels/activeX156.xml.rels><?xml version="1.0" encoding="UTF-8" standalone="yes"?>
<Relationships xmlns="http://schemas.openxmlformats.org/package/2006/relationships"><Relationship Id="rId1" Type="http://schemas.microsoft.com/office/2006/relationships/activeXControlBinary" Target="activeX156.bin"/></Relationships>
</file>

<file path=xl/activeX/_rels/activeX1560.xml.rels><?xml version="1.0" encoding="UTF-8" standalone="yes"?>
<Relationships xmlns="http://schemas.openxmlformats.org/package/2006/relationships"><Relationship Id="rId1" Type="http://schemas.microsoft.com/office/2006/relationships/activeXControlBinary" Target="activeX1560.bin"/></Relationships>
</file>

<file path=xl/activeX/_rels/activeX1561.xml.rels><?xml version="1.0" encoding="UTF-8" standalone="yes"?>
<Relationships xmlns="http://schemas.openxmlformats.org/package/2006/relationships"><Relationship Id="rId1" Type="http://schemas.microsoft.com/office/2006/relationships/activeXControlBinary" Target="activeX1561.bin"/></Relationships>
</file>

<file path=xl/activeX/_rels/activeX1562.xml.rels><?xml version="1.0" encoding="UTF-8" standalone="yes"?>
<Relationships xmlns="http://schemas.openxmlformats.org/package/2006/relationships"><Relationship Id="rId1" Type="http://schemas.microsoft.com/office/2006/relationships/activeXControlBinary" Target="activeX1562.bin"/></Relationships>
</file>

<file path=xl/activeX/_rels/activeX1563.xml.rels><?xml version="1.0" encoding="UTF-8" standalone="yes"?>
<Relationships xmlns="http://schemas.openxmlformats.org/package/2006/relationships"><Relationship Id="rId1" Type="http://schemas.microsoft.com/office/2006/relationships/activeXControlBinary" Target="activeX1563.bin"/></Relationships>
</file>

<file path=xl/activeX/_rels/activeX1564.xml.rels><?xml version="1.0" encoding="UTF-8" standalone="yes"?>
<Relationships xmlns="http://schemas.openxmlformats.org/package/2006/relationships"><Relationship Id="rId1" Type="http://schemas.microsoft.com/office/2006/relationships/activeXControlBinary" Target="activeX1564.bin"/></Relationships>
</file>

<file path=xl/activeX/_rels/activeX1565.xml.rels><?xml version="1.0" encoding="UTF-8" standalone="yes"?>
<Relationships xmlns="http://schemas.openxmlformats.org/package/2006/relationships"><Relationship Id="rId1" Type="http://schemas.microsoft.com/office/2006/relationships/activeXControlBinary" Target="activeX1565.bin"/></Relationships>
</file>

<file path=xl/activeX/_rels/activeX1566.xml.rels><?xml version="1.0" encoding="UTF-8" standalone="yes"?>
<Relationships xmlns="http://schemas.openxmlformats.org/package/2006/relationships"><Relationship Id="rId1" Type="http://schemas.microsoft.com/office/2006/relationships/activeXControlBinary" Target="activeX1566.bin"/></Relationships>
</file>

<file path=xl/activeX/_rels/activeX1567.xml.rels><?xml version="1.0" encoding="UTF-8" standalone="yes"?>
<Relationships xmlns="http://schemas.openxmlformats.org/package/2006/relationships"><Relationship Id="rId1" Type="http://schemas.microsoft.com/office/2006/relationships/activeXControlBinary" Target="activeX1567.bin"/></Relationships>
</file>

<file path=xl/activeX/_rels/activeX1568.xml.rels><?xml version="1.0" encoding="UTF-8" standalone="yes"?>
<Relationships xmlns="http://schemas.openxmlformats.org/package/2006/relationships"><Relationship Id="rId1" Type="http://schemas.microsoft.com/office/2006/relationships/activeXControlBinary" Target="activeX1568.bin"/></Relationships>
</file>

<file path=xl/activeX/_rels/activeX1569.xml.rels><?xml version="1.0" encoding="UTF-8" standalone="yes"?>
<Relationships xmlns="http://schemas.openxmlformats.org/package/2006/relationships"><Relationship Id="rId1" Type="http://schemas.microsoft.com/office/2006/relationships/activeXControlBinary" Target="activeX1569.bin"/></Relationships>
</file>

<file path=xl/activeX/_rels/activeX157.xml.rels><?xml version="1.0" encoding="UTF-8" standalone="yes"?>
<Relationships xmlns="http://schemas.openxmlformats.org/package/2006/relationships"><Relationship Id="rId1" Type="http://schemas.microsoft.com/office/2006/relationships/activeXControlBinary" Target="activeX157.bin"/></Relationships>
</file>

<file path=xl/activeX/_rels/activeX1570.xml.rels><?xml version="1.0" encoding="UTF-8" standalone="yes"?>
<Relationships xmlns="http://schemas.openxmlformats.org/package/2006/relationships"><Relationship Id="rId1" Type="http://schemas.microsoft.com/office/2006/relationships/activeXControlBinary" Target="activeX1570.bin"/></Relationships>
</file>

<file path=xl/activeX/_rels/activeX1571.xml.rels><?xml version="1.0" encoding="UTF-8" standalone="yes"?>
<Relationships xmlns="http://schemas.openxmlformats.org/package/2006/relationships"><Relationship Id="rId1" Type="http://schemas.microsoft.com/office/2006/relationships/activeXControlBinary" Target="activeX1571.bin"/></Relationships>
</file>

<file path=xl/activeX/_rels/activeX1572.xml.rels><?xml version="1.0" encoding="UTF-8" standalone="yes"?>
<Relationships xmlns="http://schemas.openxmlformats.org/package/2006/relationships"><Relationship Id="rId1" Type="http://schemas.microsoft.com/office/2006/relationships/activeXControlBinary" Target="activeX1572.bin"/></Relationships>
</file>

<file path=xl/activeX/_rels/activeX1573.xml.rels><?xml version="1.0" encoding="UTF-8" standalone="yes"?>
<Relationships xmlns="http://schemas.openxmlformats.org/package/2006/relationships"><Relationship Id="rId1" Type="http://schemas.microsoft.com/office/2006/relationships/activeXControlBinary" Target="activeX1573.bin"/></Relationships>
</file>

<file path=xl/activeX/_rels/activeX1574.xml.rels><?xml version="1.0" encoding="UTF-8" standalone="yes"?>
<Relationships xmlns="http://schemas.openxmlformats.org/package/2006/relationships"><Relationship Id="rId1" Type="http://schemas.microsoft.com/office/2006/relationships/activeXControlBinary" Target="activeX1574.bin"/></Relationships>
</file>

<file path=xl/activeX/_rels/activeX1575.xml.rels><?xml version="1.0" encoding="UTF-8" standalone="yes"?>
<Relationships xmlns="http://schemas.openxmlformats.org/package/2006/relationships"><Relationship Id="rId1" Type="http://schemas.microsoft.com/office/2006/relationships/activeXControlBinary" Target="activeX1575.bin"/></Relationships>
</file>

<file path=xl/activeX/_rels/activeX1576.xml.rels><?xml version="1.0" encoding="UTF-8" standalone="yes"?>
<Relationships xmlns="http://schemas.openxmlformats.org/package/2006/relationships"><Relationship Id="rId1" Type="http://schemas.microsoft.com/office/2006/relationships/activeXControlBinary" Target="activeX1576.bin"/></Relationships>
</file>

<file path=xl/activeX/_rels/activeX1577.xml.rels><?xml version="1.0" encoding="UTF-8" standalone="yes"?>
<Relationships xmlns="http://schemas.openxmlformats.org/package/2006/relationships"><Relationship Id="rId1" Type="http://schemas.microsoft.com/office/2006/relationships/activeXControlBinary" Target="activeX1577.bin"/></Relationships>
</file>

<file path=xl/activeX/_rels/activeX1578.xml.rels><?xml version="1.0" encoding="UTF-8" standalone="yes"?>
<Relationships xmlns="http://schemas.openxmlformats.org/package/2006/relationships"><Relationship Id="rId1" Type="http://schemas.microsoft.com/office/2006/relationships/activeXControlBinary" Target="activeX1578.bin"/></Relationships>
</file>

<file path=xl/activeX/_rels/activeX1579.xml.rels><?xml version="1.0" encoding="UTF-8" standalone="yes"?>
<Relationships xmlns="http://schemas.openxmlformats.org/package/2006/relationships"><Relationship Id="rId1" Type="http://schemas.microsoft.com/office/2006/relationships/activeXControlBinary" Target="activeX1579.bin"/></Relationships>
</file>

<file path=xl/activeX/_rels/activeX158.xml.rels><?xml version="1.0" encoding="UTF-8" standalone="yes"?>
<Relationships xmlns="http://schemas.openxmlformats.org/package/2006/relationships"><Relationship Id="rId1" Type="http://schemas.microsoft.com/office/2006/relationships/activeXControlBinary" Target="activeX158.bin"/></Relationships>
</file>

<file path=xl/activeX/_rels/activeX1580.xml.rels><?xml version="1.0" encoding="UTF-8" standalone="yes"?>
<Relationships xmlns="http://schemas.openxmlformats.org/package/2006/relationships"><Relationship Id="rId1" Type="http://schemas.microsoft.com/office/2006/relationships/activeXControlBinary" Target="activeX1580.bin"/></Relationships>
</file>

<file path=xl/activeX/_rels/activeX1581.xml.rels><?xml version="1.0" encoding="UTF-8" standalone="yes"?>
<Relationships xmlns="http://schemas.openxmlformats.org/package/2006/relationships"><Relationship Id="rId1" Type="http://schemas.microsoft.com/office/2006/relationships/activeXControlBinary" Target="activeX1581.bin"/></Relationships>
</file>

<file path=xl/activeX/_rels/activeX1582.xml.rels><?xml version="1.0" encoding="UTF-8" standalone="yes"?>
<Relationships xmlns="http://schemas.openxmlformats.org/package/2006/relationships"><Relationship Id="rId1" Type="http://schemas.microsoft.com/office/2006/relationships/activeXControlBinary" Target="activeX1582.bin"/></Relationships>
</file>

<file path=xl/activeX/_rels/activeX1583.xml.rels><?xml version="1.0" encoding="UTF-8" standalone="yes"?>
<Relationships xmlns="http://schemas.openxmlformats.org/package/2006/relationships"><Relationship Id="rId1" Type="http://schemas.microsoft.com/office/2006/relationships/activeXControlBinary" Target="activeX1583.bin"/></Relationships>
</file>

<file path=xl/activeX/_rels/activeX1584.xml.rels><?xml version="1.0" encoding="UTF-8" standalone="yes"?>
<Relationships xmlns="http://schemas.openxmlformats.org/package/2006/relationships"><Relationship Id="rId1" Type="http://schemas.microsoft.com/office/2006/relationships/activeXControlBinary" Target="activeX1584.bin"/></Relationships>
</file>

<file path=xl/activeX/_rels/activeX1585.xml.rels><?xml version="1.0" encoding="UTF-8" standalone="yes"?>
<Relationships xmlns="http://schemas.openxmlformats.org/package/2006/relationships"><Relationship Id="rId1" Type="http://schemas.microsoft.com/office/2006/relationships/activeXControlBinary" Target="activeX1585.bin"/></Relationships>
</file>

<file path=xl/activeX/_rels/activeX1586.xml.rels><?xml version="1.0" encoding="UTF-8" standalone="yes"?>
<Relationships xmlns="http://schemas.openxmlformats.org/package/2006/relationships"><Relationship Id="rId1" Type="http://schemas.microsoft.com/office/2006/relationships/activeXControlBinary" Target="activeX1586.bin"/></Relationships>
</file>

<file path=xl/activeX/_rels/activeX1587.xml.rels><?xml version="1.0" encoding="UTF-8" standalone="yes"?>
<Relationships xmlns="http://schemas.openxmlformats.org/package/2006/relationships"><Relationship Id="rId1" Type="http://schemas.microsoft.com/office/2006/relationships/activeXControlBinary" Target="activeX1587.bin"/></Relationships>
</file>

<file path=xl/activeX/_rels/activeX1588.xml.rels><?xml version="1.0" encoding="UTF-8" standalone="yes"?>
<Relationships xmlns="http://schemas.openxmlformats.org/package/2006/relationships"><Relationship Id="rId1" Type="http://schemas.microsoft.com/office/2006/relationships/activeXControlBinary" Target="activeX1588.bin"/></Relationships>
</file>

<file path=xl/activeX/_rels/activeX1589.xml.rels><?xml version="1.0" encoding="UTF-8" standalone="yes"?>
<Relationships xmlns="http://schemas.openxmlformats.org/package/2006/relationships"><Relationship Id="rId1" Type="http://schemas.microsoft.com/office/2006/relationships/activeXControlBinary" Target="activeX1589.bin"/></Relationships>
</file>

<file path=xl/activeX/_rels/activeX159.xml.rels><?xml version="1.0" encoding="UTF-8" standalone="yes"?>
<Relationships xmlns="http://schemas.openxmlformats.org/package/2006/relationships"><Relationship Id="rId1" Type="http://schemas.microsoft.com/office/2006/relationships/activeXControlBinary" Target="activeX159.bin"/></Relationships>
</file>

<file path=xl/activeX/_rels/activeX1590.xml.rels><?xml version="1.0" encoding="UTF-8" standalone="yes"?>
<Relationships xmlns="http://schemas.openxmlformats.org/package/2006/relationships"><Relationship Id="rId1" Type="http://schemas.microsoft.com/office/2006/relationships/activeXControlBinary" Target="activeX1590.bin"/></Relationships>
</file>

<file path=xl/activeX/_rels/activeX1591.xml.rels><?xml version="1.0" encoding="UTF-8" standalone="yes"?>
<Relationships xmlns="http://schemas.openxmlformats.org/package/2006/relationships"><Relationship Id="rId1" Type="http://schemas.microsoft.com/office/2006/relationships/activeXControlBinary" Target="activeX1591.bin"/></Relationships>
</file>

<file path=xl/activeX/_rels/activeX1592.xml.rels><?xml version="1.0" encoding="UTF-8" standalone="yes"?>
<Relationships xmlns="http://schemas.openxmlformats.org/package/2006/relationships"><Relationship Id="rId1" Type="http://schemas.microsoft.com/office/2006/relationships/activeXControlBinary" Target="activeX1592.bin"/></Relationships>
</file>

<file path=xl/activeX/_rels/activeX1593.xml.rels><?xml version="1.0" encoding="UTF-8" standalone="yes"?>
<Relationships xmlns="http://schemas.openxmlformats.org/package/2006/relationships"><Relationship Id="rId1" Type="http://schemas.microsoft.com/office/2006/relationships/activeXControlBinary" Target="activeX1593.bin"/></Relationships>
</file>

<file path=xl/activeX/_rels/activeX1594.xml.rels><?xml version="1.0" encoding="UTF-8" standalone="yes"?>
<Relationships xmlns="http://schemas.openxmlformats.org/package/2006/relationships"><Relationship Id="rId1" Type="http://schemas.microsoft.com/office/2006/relationships/activeXControlBinary" Target="activeX1594.bin"/></Relationships>
</file>

<file path=xl/activeX/_rels/activeX1595.xml.rels><?xml version="1.0" encoding="UTF-8" standalone="yes"?>
<Relationships xmlns="http://schemas.openxmlformats.org/package/2006/relationships"><Relationship Id="rId1" Type="http://schemas.microsoft.com/office/2006/relationships/activeXControlBinary" Target="activeX1595.bin"/></Relationships>
</file>

<file path=xl/activeX/_rels/activeX1596.xml.rels><?xml version="1.0" encoding="UTF-8" standalone="yes"?>
<Relationships xmlns="http://schemas.openxmlformats.org/package/2006/relationships"><Relationship Id="rId1" Type="http://schemas.microsoft.com/office/2006/relationships/activeXControlBinary" Target="activeX1596.bin"/></Relationships>
</file>

<file path=xl/activeX/_rels/activeX1597.xml.rels><?xml version="1.0" encoding="UTF-8" standalone="yes"?>
<Relationships xmlns="http://schemas.openxmlformats.org/package/2006/relationships"><Relationship Id="rId1" Type="http://schemas.microsoft.com/office/2006/relationships/activeXControlBinary" Target="activeX1597.bin"/></Relationships>
</file>

<file path=xl/activeX/_rels/activeX1598.xml.rels><?xml version="1.0" encoding="UTF-8" standalone="yes"?>
<Relationships xmlns="http://schemas.openxmlformats.org/package/2006/relationships"><Relationship Id="rId1" Type="http://schemas.microsoft.com/office/2006/relationships/activeXControlBinary" Target="activeX1598.bin"/></Relationships>
</file>

<file path=xl/activeX/_rels/activeX1599.xml.rels><?xml version="1.0" encoding="UTF-8" standalone="yes"?>
<Relationships xmlns="http://schemas.openxmlformats.org/package/2006/relationships"><Relationship Id="rId1" Type="http://schemas.microsoft.com/office/2006/relationships/activeXControlBinary" Target="activeX1599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60.xml.rels><?xml version="1.0" encoding="UTF-8" standalone="yes"?>
<Relationships xmlns="http://schemas.openxmlformats.org/package/2006/relationships"><Relationship Id="rId1" Type="http://schemas.microsoft.com/office/2006/relationships/activeXControlBinary" Target="activeX160.bin"/></Relationships>
</file>

<file path=xl/activeX/_rels/activeX1600.xml.rels><?xml version="1.0" encoding="UTF-8" standalone="yes"?>
<Relationships xmlns="http://schemas.openxmlformats.org/package/2006/relationships"><Relationship Id="rId1" Type="http://schemas.microsoft.com/office/2006/relationships/activeXControlBinary" Target="activeX1600.bin"/></Relationships>
</file>

<file path=xl/activeX/_rels/activeX1601.xml.rels><?xml version="1.0" encoding="UTF-8" standalone="yes"?>
<Relationships xmlns="http://schemas.openxmlformats.org/package/2006/relationships"><Relationship Id="rId1" Type="http://schemas.microsoft.com/office/2006/relationships/activeXControlBinary" Target="activeX1601.bin"/></Relationships>
</file>

<file path=xl/activeX/_rels/activeX1602.xml.rels><?xml version="1.0" encoding="UTF-8" standalone="yes"?>
<Relationships xmlns="http://schemas.openxmlformats.org/package/2006/relationships"><Relationship Id="rId1" Type="http://schemas.microsoft.com/office/2006/relationships/activeXControlBinary" Target="activeX1602.bin"/></Relationships>
</file>

<file path=xl/activeX/_rels/activeX1603.xml.rels><?xml version="1.0" encoding="UTF-8" standalone="yes"?>
<Relationships xmlns="http://schemas.openxmlformats.org/package/2006/relationships"><Relationship Id="rId1" Type="http://schemas.microsoft.com/office/2006/relationships/activeXControlBinary" Target="activeX1603.bin"/></Relationships>
</file>

<file path=xl/activeX/_rels/activeX1604.xml.rels><?xml version="1.0" encoding="UTF-8" standalone="yes"?>
<Relationships xmlns="http://schemas.openxmlformats.org/package/2006/relationships"><Relationship Id="rId1" Type="http://schemas.microsoft.com/office/2006/relationships/activeXControlBinary" Target="activeX1604.bin"/></Relationships>
</file>

<file path=xl/activeX/_rels/activeX1605.xml.rels><?xml version="1.0" encoding="UTF-8" standalone="yes"?>
<Relationships xmlns="http://schemas.openxmlformats.org/package/2006/relationships"><Relationship Id="rId1" Type="http://schemas.microsoft.com/office/2006/relationships/activeXControlBinary" Target="activeX1605.bin"/></Relationships>
</file>

<file path=xl/activeX/_rels/activeX1606.xml.rels><?xml version="1.0" encoding="UTF-8" standalone="yes"?>
<Relationships xmlns="http://schemas.openxmlformats.org/package/2006/relationships"><Relationship Id="rId1" Type="http://schemas.microsoft.com/office/2006/relationships/activeXControlBinary" Target="activeX1606.bin"/></Relationships>
</file>

<file path=xl/activeX/_rels/activeX1607.xml.rels><?xml version="1.0" encoding="UTF-8" standalone="yes"?>
<Relationships xmlns="http://schemas.openxmlformats.org/package/2006/relationships"><Relationship Id="rId1" Type="http://schemas.microsoft.com/office/2006/relationships/activeXControlBinary" Target="activeX1607.bin"/></Relationships>
</file>

<file path=xl/activeX/_rels/activeX1608.xml.rels><?xml version="1.0" encoding="UTF-8" standalone="yes"?>
<Relationships xmlns="http://schemas.openxmlformats.org/package/2006/relationships"><Relationship Id="rId1" Type="http://schemas.microsoft.com/office/2006/relationships/activeXControlBinary" Target="activeX1608.bin"/></Relationships>
</file>

<file path=xl/activeX/_rels/activeX1609.xml.rels><?xml version="1.0" encoding="UTF-8" standalone="yes"?>
<Relationships xmlns="http://schemas.openxmlformats.org/package/2006/relationships"><Relationship Id="rId1" Type="http://schemas.microsoft.com/office/2006/relationships/activeXControlBinary" Target="activeX1609.bin"/></Relationships>
</file>

<file path=xl/activeX/_rels/activeX161.xml.rels><?xml version="1.0" encoding="UTF-8" standalone="yes"?>
<Relationships xmlns="http://schemas.openxmlformats.org/package/2006/relationships"><Relationship Id="rId1" Type="http://schemas.microsoft.com/office/2006/relationships/activeXControlBinary" Target="activeX161.bin"/></Relationships>
</file>

<file path=xl/activeX/_rels/activeX1610.xml.rels><?xml version="1.0" encoding="UTF-8" standalone="yes"?>
<Relationships xmlns="http://schemas.openxmlformats.org/package/2006/relationships"><Relationship Id="rId1" Type="http://schemas.microsoft.com/office/2006/relationships/activeXControlBinary" Target="activeX1610.bin"/></Relationships>
</file>

<file path=xl/activeX/_rels/activeX1611.xml.rels><?xml version="1.0" encoding="UTF-8" standalone="yes"?>
<Relationships xmlns="http://schemas.openxmlformats.org/package/2006/relationships"><Relationship Id="rId1" Type="http://schemas.microsoft.com/office/2006/relationships/activeXControlBinary" Target="activeX1611.bin"/></Relationships>
</file>

<file path=xl/activeX/_rels/activeX1612.xml.rels><?xml version="1.0" encoding="UTF-8" standalone="yes"?>
<Relationships xmlns="http://schemas.openxmlformats.org/package/2006/relationships"><Relationship Id="rId1" Type="http://schemas.microsoft.com/office/2006/relationships/activeXControlBinary" Target="activeX1612.bin"/></Relationships>
</file>

<file path=xl/activeX/_rels/activeX1613.xml.rels><?xml version="1.0" encoding="UTF-8" standalone="yes"?>
<Relationships xmlns="http://schemas.openxmlformats.org/package/2006/relationships"><Relationship Id="rId1" Type="http://schemas.microsoft.com/office/2006/relationships/activeXControlBinary" Target="activeX1613.bin"/></Relationships>
</file>

<file path=xl/activeX/_rels/activeX1614.xml.rels><?xml version="1.0" encoding="UTF-8" standalone="yes"?>
<Relationships xmlns="http://schemas.openxmlformats.org/package/2006/relationships"><Relationship Id="rId1" Type="http://schemas.microsoft.com/office/2006/relationships/activeXControlBinary" Target="activeX1614.bin"/></Relationships>
</file>

<file path=xl/activeX/_rels/activeX1615.xml.rels><?xml version="1.0" encoding="UTF-8" standalone="yes"?>
<Relationships xmlns="http://schemas.openxmlformats.org/package/2006/relationships"><Relationship Id="rId1" Type="http://schemas.microsoft.com/office/2006/relationships/activeXControlBinary" Target="activeX1615.bin"/></Relationships>
</file>

<file path=xl/activeX/_rels/activeX1616.xml.rels><?xml version="1.0" encoding="UTF-8" standalone="yes"?>
<Relationships xmlns="http://schemas.openxmlformats.org/package/2006/relationships"><Relationship Id="rId1" Type="http://schemas.microsoft.com/office/2006/relationships/activeXControlBinary" Target="activeX1616.bin"/></Relationships>
</file>

<file path=xl/activeX/_rels/activeX1617.xml.rels><?xml version="1.0" encoding="UTF-8" standalone="yes"?>
<Relationships xmlns="http://schemas.openxmlformats.org/package/2006/relationships"><Relationship Id="rId1" Type="http://schemas.microsoft.com/office/2006/relationships/activeXControlBinary" Target="activeX1617.bin"/></Relationships>
</file>

<file path=xl/activeX/_rels/activeX1618.xml.rels><?xml version="1.0" encoding="UTF-8" standalone="yes"?>
<Relationships xmlns="http://schemas.openxmlformats.org/package/2006/relationships"><Relationship Id="rId1" Type="http://schemas.microsoft.com/office/2006/relationships/activeXControlBinary" Target="activeX1618.bin"/></Relationships>
</file>

<file path=xl/activeX/_rels/activeX1619.xml.rels><?xml version="1.0" encoding="UTF-8" standalone="yes"?>
<Relationships xmlns="http://schemas.openxmlformats.org/package/2006/relationships"><Relationship Id="rId1" Type="http://schemas.microsoft.com/office/2006/relationships/activeXControlBinary" Target="activeX1619.bin"/></Relationships>
</file>

<file path=xl/activeX/_rels/activeX162.xml.rels><?xml version="1.0" encoding="UTF-8" standalone="yes"?>
<Relationships xmlns="http://schemas.openxmlformats.org/package/2006/relationships"><Relationship Id="rId1" Type="http://schemas.microsoft.com/office/2006/relationships/activeXControlBinary" Target="activeX162.bin"/></Relationships>
</file>

<file path=xl/activeX/_rels/activeX1620.xml.rels><?xml version="1.0" encoding="UTF-8" standalone="yes"?>
<Relationships xmlns="http://schemas.openxmlformats.org/package/2006/relationships"><Relationship Id="rId1" Type="http://schemas.microsoft.com/office/2006/relationships/activeXControlBinary" Target="activeX1620.bin"/></Relationships>
</file>

<file path=xl/activeX/_rels/activeX1621.xml.rels><?xml version="1.0" encoding="UTF-8" standalone="yes"?>
<Relationships xmlns="http://schemas.openxmlformats.org/package/2006/relationships"><Relationship Id="rId1" Type="http://schemas.microsoft.com/office/2006/relationships/activeXControlBinary" Target="activeX1621.bin"/></Relationships>
</file>

<file path=xl/activeX/_rels/activeX1622.xml.rels><?xml version="1.0" encoding="UTF-8" standalone="yes"?>
<Relationships xmlns="http://schemas.openxmlformats.org/package/2006/relationships"><Relationship Id="rId1" Type="http://schemas.microsoft.com/office/2006/relationships/activeXControlBinary" Target="activeX1622.bin"/></Relationships>
</file>

<file path=xl/activeX/_rels/activeX1623.xml.rels><?xml version="1.0" encoding="UTF-8" standalone="yes"?>
<Relationships xmlns="http://schemas.openxmlformats.org/package/2006/relationships"><Relationship Id="rId1" Type="http://schemas.microsoft.com/office/2006/relationships/activeXControlBinary" Target="activeX1623.bin"/></Relationships>
</file>

<file path=xl/activeX/_rels/activeX1624.xml.rels><?xml version="1.0" encoding="UTF-8" standalone="yes"?>
<Relationships xmlns="http://schemas.openxmlformats.org/package/2006/relationships"><Relationship Id="rId1" Type="http://schemas.microsoft.com/office/2006/relationships/activeXControlBinary" Target="activeX1624.bin"/></Relationships>
</file>

<file path=xl/activeX/_rels/activeX1625.xml.rels><?xml version="1.0" encoding="UTF-8" standalone="yes"?>
<Relationships xmlns="http://schemas.openxmlformats.org/package/2006/relationships"><Relationship Id="rId1" Type="http://schemas.microsoft.com/office/2006/relationships/activeXControlBinary" Target="activeX1625.bin"/></Relationships>
</file>

<file path=xl/activeX/_rels/activeX1626.xml.rels><?xml version="1.0" encoding="UTF-8" standalone="yes"?>
<Relationships xmlns="http://schemas.openxmlformats.org/package/2006/relationships"><Relationship Id="rId1" Type="http://schemas.microsoft.com/office/2006/relationships/activeXControlBinary" Target="activeX1626.bin"/></Relationships>
</file>

<file path=xl/activeX/_rels/activeX1627.xml.rels><?xml version="1.0" encoding="UTF-8" standalone="yes"?>
<Relationships xmlns="http://schemas.openxmlformats.org/package/2006/relationships"><Relationship Id="rId1" Type="http://schemas.microsoft.com/office/2006/relationships/activeXControlBinary" Target="activeX1627.bin"/></Relationships>
</file>

<file path=xl/activeX/_rels/activeX1628.xml.rels><?xml version="1.0" encoding="UTF-8" standalone="yes"?>
<Relationships xmlns="http://schemas.openxmlformats.org/package/2006/relationships"><Relationship Id="rId1" Type="http://schemas.microsoft.com/office/2006/relationships/activeXControlBinary" Target="activeX1628.bin"/></Relationships>
</file>

<file path=xl/activeX/_rels/activeX1629.xml.rels><?xml version="1.0" encoding="UTF-8" standalone="yes"?>
<Relationships xmlns="http://schemas.openxmlformats.org/package/2006/relationships"><Relationship Id="rId1" Type="http://schemas.microsoft.com/office/2006/relationships/activeXControlBinary" Target="activeX1629.bin"/></Relationships>
</file>

<file path=xl/activeX/_rels/activeX163.xml.rels><?xml version="1.0" encoding="UTF-8" standalone="yes"?>
<Relationships xmlns="http://schemas.openxmlformats.org/package/2006/relationships"><Relationship Id="rId1" Type="http://schemas.microsoft.com/office/2006/relationships/activeXControlBinary" Target="activeX163.bin"/></Relationships>
</file>

<file path=xl/activeX/_rels/activeX1630.xml.rels><?xml version="1.0" encoding="UTF-8" standalone="yes"?>
<Relationships xmlns="http://schemas.openxmlformats.org/package/2006/relationships"><Relationship Id="rId1" Type="http://schemas.microsoft.com/office/2006/relationships/activeXControlBinary" Target="activeX1630.bin"/></Relationships>
</file>

<file path=xl/activeX/_rels/activeX1631.xml.rels><?xml version="1.0" encoding="UTF-8" standalone="yes"?>
<Relationships xmlns="http://schemas.openxmlformats.org/package/2006/relationships"><Relationship Id="rId1" Type="http://schemas.microsoft.com/office/2006/relationships/activeXControlBinary" Target="activeX1631.bin"/></Relationships>
</file>

<file path=xl/activeX/_rels/activeX1632.xml.rels><?xml version="1.0" encoding="UTF-8" standalone="yes"?>
<Relationships xmlns="http://schemas.openxmlformats.org/package/2006/relationships"><Relationship Id="rId1" Type="http://schemas.microsoft.com/office/2006/relationships/activeXControlBinary" Target="activeX1632.bin"/></Relationships>
</file>

<file path=xl/activeX/_rels/activeX1633.xml.rels><?xml version="1.0" encoding="UTF-8" standalone="yes"?>
<Relationships xmlns="http://schemas.openxmlformats.org/package/2006/relationships"><Relationship Id="rId1" Type="http://schemas.microsoft.com/office/2006/relationships/activeXControlBinary" Target="activeX1633.bin"/></Relationships>
</file>

<file path=xl/activeX/_rels/activeX1634.xml.rels><?xml version="1.0" encoding="UTF-8" standalone="yes"?>
<Relationships xmlns="http://schemas.openxmlformats.org/package/2006/relationships"><Relationship Id="rId1" Type="http://schemas.microsoft.com/office/2006/relationships/activeXControlBinary" Target="activeX1634.bin"/></Relationships>
</file>

<file path=xl/activeX/_rels/activeX1635.xml.rels><?xml version="1.0" encoding="UTF-8" standalone="yes"?>
<Relationships xmlns="http://schemas.openxmlformats.org/package/2006/relationships"><Relationship Id="rId1" Type="http://schemas.microsoft.com/office/2006/relationships/activeXControlBinary" Target="activeX1635.bin"/></Relationships>
</file>

<file path=xl/activeX/_rels/activeX1636.xml.rels><?xml version="1.0" encoding="UTF-8" standalone="yes"?>
<Relationships xmlns="http://schemas.openxmlformats.org/package/2006/relationships"><Relationship Id="rId1" Type="http://schemas.microsoft.com/office/2006/relationships/activeXControlBinary" Target="activeX1636.bin"/></Relationships>
</file>

<file path=xl/activeX/_rels/activeX1637.xml.rels><?xml version="1.0" encoding="UTF-8" standalone="yes"?>
<Relationships xmlns="http://schemas.openxmlformats.org/package/2006/relationships"><Relationship Id="rId1" Type="http://schemas.microsoft.com/office/2006/relationships/activeXControlBinary" Target="activeX1637.bin"/></Relationships>
</file>

<file path=xl/activeX/_rels/activeX1638.xml.rels><?xml version="1.0" encoding="UTF-8" standalone="yes"?>
<Relationships xmlns="http://schemas.openxmlformats.org/package/2006/relationships"><Relationship Id="rId1" Type="http://schemas.microsoft.com/office/2006/relationships/activeXControlBinary" Target="activeX1638.bin"/></Relationships>
</file>

<file path=xl/activeX/_rels/activeX1639.xml.rels><?xml version="1.0" encoding="UTF-8" standalone="yes"?>
<Relationships xmlns="http://schemas.openxmlformats.org/package/2006/relationships"><Relationship Id="rId1" Type="http://schemas.microsoft.com/office/2006/relationships/activeXControlBinary" Target="activeX1639.bin"/></Relationships>
</file>

<file path=xl/activeX/_rels/activeX164.xml.rels><?xml version="1.0" encoding="UTF-8" standalone="yes"?>
<Relationships xmlns="http://schemas.openxmlformats.org/package/2006/relationships"><Relationship Id="rId1" Type="http://schemas.microsoft.com/office/2006/relationships/activeXControlBinary" Target="activeX164.bin"/></Relationships>
</file>

<file path=xl/activeX/_rels/activeX1640.xml.rels><?xml version="1.0" encoding="UTF-8" standalone="yes"?>
<Relationships xmlns="http://schemas.openxmlformats.org/package/2006/relationships"><Relationship Id="rId1" Type="http://schemas.microsoft.com/office/2006/relationships/activeXControlBinary" Target="activeX1640.bin"/></Relationships>
</file>

<file path=xl/activeX/_rels/activeX1641.xml.rels><?xml version="1.0" encoding="UTF-8" standalone="yes"?>
<Relationships xmlns="http://schemas.openxmlformats.org/package/2006/relationships"><Relationship Id="rId1" Type="http://schemas.microsoft.com/office/2006/relationships/activeXControlBinary" Target="activeX1641.bin"/></Relationships>
</file>

<file path=xl/activeX/_rels/activeX1642.xml.rels><?xml version="1.0" encoding="UTF-8" standalone="yes"?>
<Relationships xmlns="http://schemas.openxmlformats.org/package/2006/relationships"><Relationship Id="rId1" Type="http://schemas.microsoft.com/office/2006/relationships/activeXControlBinary" Target="activeX1642.bin"/></Relationships>
</file>

<file path=xl/activeX/_rels/activeX1643.xml.rels><?xml version="1.0" encoding="UTF-8" standalone="yes"?>
<Relationships xmlns="http://schemas.openxmlformats.org/package/2006/relationships"><Relationship Id="rId1" Type="http://schemas.microsoft.com/office/2006/relationships/activeXControlBinary" Target="activeX1643.bin"/></Relationships>
</file>

<file path=xl/activeX/_rels/activeX1644.xml.rels><?xml version="1.0" encoding="UTF-8" standalone="yes"?>
<Relationships xmlns="http://schemas.openxmlformats.org/package/2006/relationships"><Relationship Id="rId1" Type="http://schemas.microsoft.com/office/2006/relationships/activeXControlBinary" Target="activeX1644.bin"/></Relationships>
</file>

<file path=xl/activeX/_rels/activeX1645.xml.rels><?xml version="1.0" encoding="UTF-8" standalone="yes"?>
<Relationships xmlns="http://schemas.openxmlformats.org/package/2006/relationships"><Relationship Id="rId1" Type="http://schemas.microsoft.com/office/2006/relationships/activeXControlBinary" Target="activeX1645.bin"/></Relationships>
</file>

<file path=xl/activeX/_rels/activeX1646.xml.rels><?xml version="1.0" encoding="UTF-8" standalone="yes"?>
<Relationships xmlns="http://schemas.openxmlformats.org/package/2006/relationships"><Relationship Id="rId1" Type="http://schemas.microsoft.com/office/2006/relationships/activeXControlBinary" Target="activeX1646.bin"/></Relationships>
</file>

<file path=xl/activeX/_rels/activeX1647.xml.rels><?xml version="1.0" encoding="UTF-8" standalone="yes"?>
<Relationships xmlns="http://schemas.openxmlformats.org/package/2006/relationships"><Relationship Id="rId1" Type="http://schemas.microsoft.com/office/2006/relationships/activeXControlBinary" Target="activeX1647.bin"/></Relationships>
</file>

<file path=xl/activeX/_rels/activeX1648.xml.rels><?xml version="1.0" encoding="UTF-8" standalone="yes"?>
<Relationships xmlns="http://schemas.openxmlformats.org/package/2006/relationships"><Relationship Id="rId1" Type="http://schemas.microsoft.com/office/2006/relationships/activeXControlBinary" Target="activeX1648.bin"/></Relationships>
</file>

<file path=xl/activeX/_rels/activeX1649.xml.rels><?xml version="1.0" encoding="UTF-8" standalone="yes"?>
<Relationships xmlns="http://schemas.openxmlformats.org/package/2006/relationships"><Relationship Id="rId1" Type="http://schemas.microsoft.com/office/2006/relationships/activeXControlBinary" Target="activeX1649.bin"/></Relationships>
</file>

<file path=xl/activeX/_rels/activeX165.xml.rels><?xml version="1.0" encoding="UTF-8" standalone="yes"?>
<Relationships xmlns="http://schemas.openxmlformats.org/package/2006/relationships"><Relationship Id="rId1" Type="http://schemas.microsoft.com/office/2006/relationships/activeXControlBinary" Target="activeX165.bin"/></Relationships>
</file>

<file path=xl/activeX/_rels/activeX1650.xml.rels><?xml version="1.0" encoding="UTF-8" standalone="yes"?>
<Relationships xmlns="http://schemas.openxmlformats.org/package/2006/relationships"><Relationship Id="rId1" Type="http://schemas.microsoft.com/office/2006/relationships/activeXControlBinary" Target="activeX1650.bin"/></Relationships>
</file>

<file path=xl/activeX/_rels/activeX1651.xml.rels><?xml version="1.0" encoding="UTF-8" standalone="yes"?>
<Relationships xmlns="http://schemas.openxmlformats.org/package/2006/relationships"><Relationship Id="rId1" Type="http://schemas.microsoft.com/office/2006/relationships/activeXControlBinary" Target="activeX1651.bin"/></Relationships>
</file>

<file path=xl/activeX/_rels/activeX1652.xml.rels><?xml version="1.0" encoding="UTF-8" standalone="yes"?>
<Relationships xmlns="http://schemas.openxmlformats.org/package/2006/relationships"><Relationship Id="rId1" Type="http://schemas.microsoft.com/office/2006/relationships/activeXControlBinary" Target="activeX1652.bin"/></Relationships>
</file>

<file path=xl/activeX/_rels/activeX1653.xml.rels><?xml version="1.0" encoding="UTF-8" standalone="yes"?>
<Relationships xmlns="http://schemas.openxmlformats.org/package/2006/relationships"><Relationship Id="rId1" Type="http://schemas.microsoft.com/office/2006/relationships/activeXControlBinary" Target="activeX1653.bin"/></Relationships>
</file>

<file path=xl/activeX/_rels/activeX1654.xml.rels><?xml version="1.0" encoding="UTF-8" standalone="yes"?>
<Relationships xmlns="http://schemas.openxmlformats.org/package/2006/relationships"><Relationship Id="rId1" Type="http://schemas.microsoft.com/office/2006/relationships/activeXControlBinary" Target="activeX1654.bin"/></Relationships>
</file>

<file path=xl/activeX/_rels/activeX1655.xml.rels><?xml version="1.0" encoding="UTF-8" standalone="yes"?>
<Relationships xmlns="http://schemas.openxmlformats.org/package/2006/relationships"><Relationship Id="rId1" Type="http://schemas.microsoft.com/office/2006/relationships/activeXControlBinary" Target="activeX1655.bin"/></Relationships>
</file>

<file path=xl/activeX/_rels/activeX1656.xml.rels><?xml version="1.0" encoding="UTF-8" standalone="yes"?>
<Relationships xmlns="http://schemas.openxmlformats.org/package/2006/relationships"><Relationship Id="rId1" Type="http://schemas.microsoft.com/office/2006/relationships/activeXControlBinary" Target="activeX1656.bin"/></Relationships>
</file>

<file path=xl/activeX/_rels/activeX1657.xml.rels><?xml version="1.0" encoding="UTF-8" standalone="yes"?>
<Relationships xmlns="http://schemas.openxmlformats.org/package/2006/relationships"><Relationship Id="rId1" Type="http://schemas.microsoft.com/office/2006/relationships/activeXControlBinary" Target="activeX1657.bin"/></Relationships>
</file>

<file path=xl/activeX/_rels/activeX1658.xml.rels><?xml version="1.0" encoding="UTF-8" standalone="yes"?>
<Relationships xmlns="http://schemas.openxmlformats.org/package/2006/relationships"><Relationship Id="rId1" Type="http://schemas.microsoft.com/office/2006/relationships/activeXControlBinary" Target="activeX1658.bin"/></Relationships>
</file>

<file path=xl/activeX/_rels/activeX1659.xml.rels><?xml version="1.0" encoding="UTF-8" standalone="yes"?>
<Relationships xmlns="http://schemas.openxmlformats.org/package/2006/relationships"><Relationship Id="rId1" Type="http://schemas.microsoft.com/office/2006/relationships/activeXControlBinary" Target="activeX1659.bin"/></Relationships>
</file>

<file path=xl/activeX/_rels/activeX166.xml.rels><?xml version="1.0" encoding="UTF-8" standalone="yes"?>
<Relationships xmlns="http://schemas.openxmlformats.org/package/2006/relationships"><Relationship Id="rId1" Type="http://schemas.microsoft.com/office/2006/relationships/activeXControlBinary" Target="activeX166.bin"/></Relationships>
</file>

<file path=xl/activeX/_rels/activeX1660.xml.rels><?xml version="1.0" encoding="UTF-8" standalone="yes"?>
<Relationships xmlns="http://schemas.openxmlformats.org/package/2006/relationships"><Relationship Id="rId1" Type="http://schemas.microsoft.com/office/2006/relationships/activeXControlBinary" Target="activeX1660.bin"/></Relationships>
</file>

<file path=xl/activeX/_rels/activeX1661.xml.rels><?xml version="1.0" encoding="UTF-8" standalone="yes"?>
<Relationships xmlns="http://schemas.openxmlformats.org/package/2006/relationships"><Relationship Id="rId1" Type="http://schemas.microsoft.com/office/2006/relationships/activeXControlBinary" Target="activeX1661.bin"/></Relationships>
</file>

<file path=xl/activeX/_rels/activeX1662.xml.rels><?xml version="1.0" encoding="UTF-8" standalone="yes"?>
<Relationships xmlns="http://schemas.openxmlformats.org/package/2006/relationships"><Relationship Id="rId1" Type="http://schemas.microsoft.com/office/2006/relationships/activeXControlBinary" Target="activeX1662.bin"/></Relationships>
</file>

<file path=xl/activeX/_rels/activeX1663.xml.rels><?xml version="1.0" encoding="UTF-8" standalone="yes"?>
<Relationships xmlns="http://schemas.openxmlformats.org/package/2006/relationships"><Relationship Id="rId1" Type="http://schemas.microsoft.com/office/2006/relationships/activeXControlBinary" Target="activeX1663.bin"/></Relationships>
</file>

<file path=xl/activeX/_rels/activeX1664.xml.rels><?xml version="1.0" encoding="UTF-8" standalone="yes"?>
<Relationships xmlns="http://schemas.openxmlformats.org/package/2006/relationships"><Relationship Id="rId1" Type="http://schemas.microsoft.com/office/2006/relationships/activeXControlBinary" Target="activeX1664.bin"/></Relationships>
</file>

<file path=xl/activeX/_rels/activeX1665.xml.rels><?xml version="1.0" encoding="UTF-8" standalone="yes"?>
<Relationships xmlns="http://schemas.openxmlformats.org/package/2006/relationships"><Relationship Id="rId1" Type="http://schemas.microsoft.com/office/2006/relationships/activeXControlBinary" Target="activeX1665.bin"/></Relationships>
</file>

<file path=xl/activeX/_rels/activeX1666.xml.rels><?xml version="1.0" encoding="UTF-8" standalone="yes"?>
<Relationships xmlns="http://schemas.openxmlformats.org/package/2006/relationships"><Relationship Id="rId1" Type="http://schemas.microsoft.com/office/2006/relationships/activeXControlBinary" Target="activeX1666.bin"/></Relationships>
</file>

<file path=xl/activeX/_rels/activeX1667.xml.rels><?xml version="1.0" encoding="UTF-8" standalone="yes"?>
<Relationships xmlns="http://schemas.openxmlformats.org/package/2006/relationships"><Relationship Id="rId1" Type="http://schemas.microsoft.com/office/2006/relationships/activeXControlBinary" Target="activeX1667.bin"/></Relationships>
</file>

<file path=xl/activeX/_rels/activeX1668.xml.rels><?xml version="1.0" encoding="UTF-8" standalone="yes"?>
<Relationships xmlns="http://schemas.openxmlformats.org/package/2006/relationships"><Relationship Id="rId1" Type="http://schemas.microsoft.com/office/2006/relationships/activeXControlBinary" Target="activeX1668.bin"/></Relationships>
</file>

<file path=xl/activeX/_rels/activeX1669.xml.rels><?xml version="1.0" encoding="UTF-8" standalone="yes"?>
<Relationships xmlns="http://schemas.openxmlformats.org/package/2006/relationships"><Relationship Id="rId1" Type="http://schemas.microsoft.com/office/2006/relationships/activeXControlBinary" Target="activeX1669.bin"/></Relationships>
</file>

<file path=xl/activeX/_rels/activeX167.xml.rels><?xml version="1.0" encoding="UTF-8" standalone="yes"?>
<Relationships xmlns="http://schemas.openxmlformats.org/package/2006/relationships"><Relationship Id="rId1" Type="http://schemas.microsoft.com/office/2006/relationships/activeXControlBinary" Target="activeX167.bin"/></Relationships>
</file>

<file path=xl/activeX/_rels/activeX1670.xml.rels><?xml version="1.0" encoding="UTF-8" standalone="yes"?>
<Relationships xmlns="http://schemas.openxmlformats.org/package/2006/relationships"><Relationship Id="rId1" Type="http://schemas.microsoft.com/office/2006/relationships/activeXControlBinary" Target="activeX1670.bin"/></Relationships>
</file>

<file path=xl/activeX/_rels/activeX1671.xml.rels><?xml version="1.0" encoding="UTF-8" standalone="yes"?>
<Relationships xmlns="http://schemas.openxmlformats.org/package/2006/relationships"><Relationship Id="rId1" Type="http://schemas.microsoft.com/office/2006/relationships/activeXControlBinary" Target="activeX1671.bin"/></Relationships>
</file>

<file path=xl/activeX/_rels/activeX1672.xml.rels><?xml version="1.0" encoding="UTF-8" standalone="yes"?>
<Relationships xmlns="http://schemas.openxmlformats.org/package/2006/relationships"><Relationship Id="rId1" Type="http://schemas.microsoft.com/office/2006/relationships/activeXControlBinary" Target="activeX1672.bin"/></Relationships>
</file>

<file path=xl/activeX/_rels/activeX1673.xml.rels><?xml version="1.0" encoding="UTF-8" standalone="yes"?>
<Relationships xmlns="http://schemas.openxmlformats.org/package/2006/relationships"><Relationship Id="rId1" Type="http://schemas.microsoft.com/office/2006/relationships/activeXControlBinary" Target="activeX1673.bin"/></Relationships>
</file>

<file path=xl/activeX/_rels/activeX1674.xml.rels><?xml version="1.0" encoding="UTF-8" standalone="yes"?>
<Relationships xmlns="http://schemas.openxmlformats.org/package/2006/relationships"><Relationship Id="rId1" Type="http://schemas.microsoft.com/office/2006/relationships/activeXControlBinary" Target="activeX1674.bin"/></Relationships>
</file>

<file path=xl/activeX/_rels/activeX1675.xml.rels><?xml version="1.0" encoding="UTF-8" standalone="yes"?>
<Relationships xmlns="http://schemas.openxmlformats.org/package/2006/relationships"><Relationship Id="rId1" Type="http://schemas.microsoft.com/office/2006/relationships/activeXControlBinary" Target="activeX1675.bin"/></Relationships>
</file>

<file path=xl/activeX/_rels/activeX1676.xml.rels><?xml version="1.0" encoding="UTF-8" standalone="yes"?>
<Relationships xmlns="http://schemas.openxmlformats.org/package/2006/relationships"><Relationship Id="rId1" Type="http://schemas.microsoft.com/office/2006/relationships/activeXControlBinary" Target="activeX1676.bin"/></Relationships>
</file>

<file path=xl/activeX/_rels/activeX1677.xml.rels><?xml version="1.0" encoding="UTF-8" standalone="yes"?>
<Relationships xmlns="http://schemas.openxmlformats.org/package/2006/relationships"><Relationship Id="rId1" Type="http://schemas.microsoft.com/office/2006/relationships/activeXControlBinary" Target="activeX1677.bin"/></Relationships>
</file>

<file path=xl/activeX/_rels/activeX1678.xml.rels><?xml version="1.0" encoding="UTF-8" standalone="yes"?>
<Relationships xmlns="http://schemas.openxmlformats.org/package/2006/relationships"><Relationship Id="rId1" Type="http://schemas.microsoft.com/office/2006/relationships/activeXControlBinary" Target="activeX1678.bin"/></Relationships>
</file>

<file path=xl/activeX/_rels/activeX1679.xml.rels><?xml version="1.0" encoding="UTF-8" standalone="yes"?>
<Relationships xmlns="http://schemas.openxmlformats.org/package/2006/relationships"><Relationship Id="rId1" Type="http://schemas.microsoft.com/office/2006/relationships/activeXControlBinary" Target="activeX1679.bin"/></Relationships>
</file>

<file path=xl/activeX/_rels/activeX168.xml.rels><?xml version="1.0" encoding="UTF-8" standalone="yes"?>
<Relationships xmlns="http://schemas.openxmlformats.org/package/2006/relationships"><Relationship Id="rId1" Type="http://schemas.microsoft.com/office/2006/relationships/activeXControlBinary" Target="activeX168.bin"/></Relationships>
</file>

<file path=xl/activeX/_rels/activeX1680.xml.rels><?xml version="1.0" encoding="UTF-8" standalone="yes"?>
<Relationships xmlns="http://schemas.openxmlformats.org/package/2006/relationships"><Relationship Id="rId1" Type="http://schemas.microsoft.com/office/2006/relationships/activeXControlBinary" Target="activeX1680.bin"/></Relationships>
</file>

<file path=xl/activeX/_rels/activeX1681.xml.rels><?xml version="1.0" encoding="UTF-8" standalone="yes"?>
<Relationships xmlns="http://schemas.openxmlformats.org/package/2006/relationships"><Relationship Id="rId1" Type="http://schemas.microsoft.com/office/2006/relationships/activeXControlBinary" Target="activeX1681.bin"/></Relationships>
</file>

<file path=xl/activeX/_rels/activeX1682.xml.rels><?xml version="1.0" encoding="UTF-8" standalone="yes"?>
<Relationships xmlns="http://schemas.openxmlformats.org/package/2006/relationships"><Relationship Id="rId1" Type="http://schemas.microsoft.com/office/2006/relationships/activeXControlBinary" Target="activeX1682.bin"/></Relationships>
</file>

<file path=xl/activeX/_rels/activeX1683.xml.rels><?xml version="1.0" encoding="UTF-8" standalone="yes"?>
<Relationships xmlns="http://schemas.openxmlformats.org/package/2006/relationships"><Relationship Id="rId1" Type="http://schemas.microsoft.com/office/2006/relationships/activeXControlBinary" Target="activeX1683.bin"/></Relationships>
</file>

<file path=xl/activeX/_rels/activeX1684.xml.rels><?xml version="1.0" encoding="UTF-8" standalone="yes"?>
<Relationships xmlns="http://schemas.openxmlformats.org/package/2006/relationships"><Relationship Id="rId1" Type="http://schemas.microsoft.com/office/2006/relationships/activeXControlBinary" Target="activeX1684.bin"/></Relationships>
</file>

<file path=xl/activeX/_rels/activeX1685.xml.rels><?xml version="1.0" encoding="UTF-8" standalone="yes"?>
<Relationships xmlns="http://schemas.openxmlformats.org/package/2006/relationships"><Relationship Id="rId1" Type="http://schemas.microsoft.com/office/2006/relationships/activeXControlBinary" Target="activeX1685.bin"/></Relationships>
</file>

<file path=xl/activeX/_rels/activeX1686.xml.rels><?xml version="1.0" encoding="UTF-8" standalone="yes"?>
<Relationships xmlns="http://schemas.openxmlformats.org/package/2006/relationships"><Relationship Id="rId1" Type="http://schemas.microsoft.com/office/2006/relationships/activeXControlBinary" Target="activeX1686.bin"/></Relationships>
</file>

<file path=xl/activeX/_rels/activeX1687.xml.rels><?xml version="1.0" encoding="UTF-8" standalone="yes"?>
<Relationships xmlns="http://schemas.openxmlformats.org/package/2006/relationships"><Relationship Id="rId1" Type="http://schemas.microsoft.com/office/2006/relationships/activeXControlBinary" Target="activeX1687.bin"/></Relationships>
</file>

<file path=xl/activeX/_rels/activeX1688.xml.rels><?xml version="1.0" encoding="UTF-8" standalone="yes"?>
<Relationships xmlns="http://schemas.openxmlformats.org/package/2006/relationships"><Relationship Id="rId1" Type="http://schemas.microsoft.com/office/2006/relationships/activeXControlBinary" Target="activeX1688.bin"/></Relationships>
</file>

<file path=xl/activeX/_rels/activeX1689.xml.rels><?xml version="1.0" encoding="UTF-8" standalone="yes"?>
<Relationships xmlns="http://schemas.openxmlformats.org/package/2006/relationships"><Relationship Id="rId1" Type="http://schemas.microsoft.com/office/2006/relationships/activeXControlBinary" Target="activeX1689.bin"/></Relationships>
</file>

<file path=xl/activeX/_rels/activeX169.xml.rels><?xml version="1.0" encoding="UTF-8" standalone="yes"?>
<Relationships xmlns="http://schemas.openxmlformats.org/package/2006/relationships"><Relationship Id="rId1" Type="http://schemas.microsoft.com/office/2006/relationships/activeXControlBinary" Target="activeX169.bin"/></Relationships>
</file>

<file path=xl/activeX/_rels/activeX1690.xml.rels><?xml version="1.0" encoding="UTF-8" standalone="yes"?>
<Relationships xmlns="http://schemas.openxmlformats.org/package/2006/relationships"><Relationship Id="rId1" Type="http://schemas.microsoft.com/office/2006/relationships/activeXControlBinary" Target="activeX1690.bin"/></Relationships>
</file>

<file path=xl/activeX/_rels/activeX1691.xml.rels><?xml version="1.0" encoding="UTF-8" standalone="yes"?>
<Relationships xmlns="http://schemas.openxmlformats.org/package/2006/relationships"><Relationship Id="rId1" Type="http://schemas.microsoft.com/office/2006/relationships/activeXControlBinary" Target="activeX1691.bin"/></Relationships>
</file>

<file path=xl/activeX/_rels/activeX1692.xml.rels><?xml version="1.0" encoding="UTF-8" standalone="yes"?>
<Relationships xmlns="http://schemas.openxmlformats.org/package/2006/relationships"><Relationship Id="rId1" Type="http://schemas.microsoft.com/office/2006/relationships/activeXControlBinary" Target="activeX1692.bin"/></Relationships>
</file>

<file path=xl/activeX/_rels/activeX1693.xml.rels><?xml version="1.0" encoding="UTF-8" standalone="yes"?>
<Relationships xmlns="http://schemas.openxmlformats.org/package/2006/relationships"><Relationship Id="rId1" Type="http://schemas.microsoft.com/office/2006/relationships/activeXControlBinary" Target="activeX1693.bin"/></Relationships>
</file>

<file path=xl/activeX/_rels/activeX1694.xml.rels><?xml version="1.0" encoding="UTF-8" standalone="yes"?>
<Relationships xmlns="http://schemas.openxmlformats.org/package/2006/relationships"><Relationship Id="rId1" Type="http://schemas.microsoft.com/office/2006/relationships/activeXControlBinary" Target="activeX1694.bin"/></Relationships>
</file>

<file path=xl/activeX/_rels/activeX1695.xml.rels><?xml version="1.0" encoding="UTF-8" standalone="yes"?>
<Relationships xmlns="http://schemas.openxmlformats.org/package/2006/relationships"><Relationship Id="rId1" Type="http://schemas.microsoft.com/office/2006/relationships/activeXControlBinary" Target="activeX1695.bin"/></Relationships>
</file>

<file path=xl/activeX/_rels/activeX1696.xml.rels><?xml version="1.0" encoding="UTF-8" standalone="yes"?>
<Relationships xmlns="http://schemas.openxmlformats.org/package/2006/relationships"><Relationship Id="rId1" Type="http://schemas.microsoft.com/office/2006/relationships/activeXControlBinary" Target="activeX1696.bin"/></Relationships>
</file>

<file path=xl/activeX/_rels/activeX1697.xml.rels><?xml version="1.0" encoding="UTF-8" standalone="yes"?>
<Relationships xmlns="http://schemas.openxmlformats.org/package/2006/relationships"><Relationship Id="rId1" Type="http://schemas.microsoft.com/office/2006/relationships/activeXControlBinary" Target="activeX1697.bin"/></Relationships>
</file>

<file path=xl/activeX/_rels/activeX1698.xml.rels><?xml version="1.0" encoding="UTF-8" standalone="yes"?>
<Relationships xmlns="http://schemas.openxmlformats.org/package/2006/relationships"><Relationship Id="rId1" Type="http://schemas.microsoft.com/office/2006/relationships/activeXControlBinary" Target="activeX1698.bin"/></Relationships>
</file>

<file path=xl/activeX/_rels/activeX1699.xml.rels><?xml version="1.0" encoding="UTF-8" standalone="yes"?>
<Relationships xmlns="http://schemas.openxmlformats.org/package/2006/relationships"><Relationship Id="rId1" Type="http://schemas.microsoft.com/office/2006/relationships/activeXControlBinary" Target="activeX1699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70.xml.rels><?xml version="1.0" encoding="UTF-8" standalone="yes"?>
<Relationships xmlns="http://schemas.openxmlformats.org/package/2006/relationships"><Relationship Id="rId1" Type="http://schemas.microsoft.com/office/2006/relationships/activeXControlBinary" Target="activeX170.bin"/></Relationships>
</file>

<file path=xl/activeX/_rels/activeX1700.xml.rels><?xml version="1.0" encoding="UTF-8" standalone="yes"?>
<Relationships xmlns="http://schemas.openxmlformats.org/package/2006/relationships"><Relationship Id="rId1" Type="http://schemas.microsoft.com/office/2006/relationships/activeXControlBinary" Target="activeX1700.bin"/></Relationships>
</file>

<file path=xl/activeX/_rels/activeX1701.xml.rels><?xml version="1.0" encoding="UTF-8" standalone="yes"?>
<Relationships xmlns="http://schemas.openxmlformats.org/package/2006/relationships"><Relationship Id="rId1" Type="http://schemas.microsoft.com/office/2006/relationships/activeXControlBinary" Target="activeX1701.bin"/></Relationships>
</file>

<file path=xl/activeX/_rels/activeX1702.xml.rels><?xml version="1.0" encoding="UTF-8" standalone="yes"?>
<Relationships xmlns="http://schemas.openxmlformats.org/package/2006/relationships"><Relationship Id="rId1" Type="http://schemas.microsoft.com/office/2006/relationships/activeXControlBinary" Target="activeX1702.bin"/></Relationships>
</file>

<file path=xl/activeX/_rels/activeX1703.xml.rels><?xml version="1.0" encoding="UTF-8" standalone="yes"?>
<Relationships xmlns="http://schemas.openxmlformats.org/package/2006/relationships"><Relationship Id="rId1" Type="http://schemas.microsoft.com/office/2006/relationships/activeXControlBinary" Target="activeX1703.bin"/></Relationships>
</file>

<file path=xl/activeX/_rels/activeX1704.xml.rels><?xml version="1.0" encoding="UTF-8" standalone="yes"?>
<Relationships xmlns="http://schemas.openxmlformats.org/package/2006/relationships"><Relationship Id="rId1" Type="http://schemas.microsoft.com/office/2006/relationships/activeXControlBinary" Target="activeX1704.bin"/></Relationships>
</file>

<file path=xl/activeX/_rels/activeX1705.xml.rels><?xml version="1.0" encoding="UTF-8" standalone="yes"?>
<Relationships xmlns="http://schemas.openxmlformats.org/package/2006/relationships"><Relationship Id="rId1" Type="http://schemas.microsoft.com/office/2006/relationships/activeXControlBinary" Target="activeX1705.bin"/></Relationships>
</file>

<file path=xl/activeX/_rels/activeX1706.xml.rels><?xml version="1.0" encoding="UTF-8" standalone="yes"?>
<Relationships xmlns="http://schemas.openxmlformats.org/package/2006/relationships"><Relationship Id="rId1" Type="http://schemas.microsoft.com/office/2006/relationships/activeXControlBinary" Target="activeX1706.bin"/></Relationships>
</file>

<file path=xl/activeX/_rels/activeX1707.xml.rels><?xml version="1.0" encoding="UTF-8" standalone="yes"?>
<Relationships xmlns="http://schemas.openxmlformats.org/package/2006/relationships"><Relationship Id="rId1" Type="http://schemas.microsoft.com/office/2006/relationships/activeXControlBinary" Target="activeX1707.bin"/></Relationships>
</file>

<file path=xl/activeX/_rels/activeX1708.xml.rels><?xml version="1.0" encoding="UTF-8" standalone="yes"?>
<Relationships xmlns="http://schemas.openxmlformats.org/package/2006/relationships"><Relationship Id="rId1" Type="http://schemas.microsoft.com/office/2006/relationships/activeXControlBinary" Target="activeX1708.bin"/></Relationships>
</file>

<file path=xl/activeX/_rels/activeX1709.xml.rels><?xml version="1.0" encoding="UTF-8" standalone="yes"?>
<Relationships xmlns="http://schemas.openxmlformats.org/package/2006/relationships"><Relationship Id="rId1" Type="http://schemas.microsoft.com/office/2006/relationships/activeXControlBinary" Target="activeX1709.bin"/></Relationships>
</file>

<file path=xl/activeX/_rels/activeX171.xml.rels><?xml version="1.0" encoding="UTF-8" standalone="yes"?>
<Relationships xmlns="http://schemas.openxmlformats.org/package/2006/relationships"><Relationship Id="rId1" Type="http://schemas.microsoft.com/office/2006/relationships/activeXControlBinary" Target="activeX171.bin"/></Relationships>
</file>

<file path=xl/activeX/_rels/activeX1710.xml.rels><?xml version="1.0" encoding="UTF-8" standalone="yes"?>
<Relationships xmlns="http://schemas.openxmlformats.org/package/2006/relationships"><Relationship Id="rId1" Type="http://schemas.microsoft.com/office/2006/relationships/activeXControlBinary" Target="activeX1710.bin"/></Relationships>
</file>

<file path=xl/activeX/_rels/activeX1711.xml.rels><?xml version="1.0" encoding="UTF-8" standalone="yes"?>
<Relationships xmlns="http://schemas.openxmlformats.org/package/2006/relationships"><Relationship Id="rId1" Type="http://schemas.microsoft.com/office/2006/relationships/activeXControlBinary" Target="activeX1711.bin"/></Relationships>
</file>

<file path=xl/activeX/_rels/activeX1712.xml.rels><?xml version="1.0" encoding="UTF-8" standalone="yes"?>
<Relationships xmlns="http://schemas.openxmlformats.org/package/2006/relationships"><Relationship Id="rId1" Type="http://schemas.microsoft.com/office/2006/relationships/activeXControlBinary" Target="activeX1712.bin"/></Relationships>
</file>

<file path=xl/activeX/_rels/activeX1713.xml.rels><?xml version="1.0" encoding="UTF-8" standalone="yes"?>
<Relationships xmlns="http://schemas.openxmlformats.org/package/2006/relationships"><Relationship Id="rId1" Type="http://schemas.microsoft.com/office/2006/relationships/activeXControlBinary" Target="activeX1713.bin"/></Relationships>
</file>

<file path=xl/activeX/_rels/activeX1714.xml.rels><?xml version="1.0" encoding="UTF-8" standalone="yes"?>
<Relationships xmlns="http://schemas.openxmlformats.org/package/2006/relationships"><Relationship Id="rId1" Type="http://schemas.microsoft.com/office/2006/relationships/activeXControlBinary" Target="activeX1714.bin"/></Relationships>
</file>

<file path=xl/activeX/_rels/activeX1715.xml.rels><?xml version="1.0" encoding="UTF-8" standalone="yes"?>
<Relationships xmlns="http://schemas.openxmlformats.org/package/2006/relationships"><Relationship Id="rId1" Type="http://schemas.microsoft.com/office/2006/relationships/activeXControlBinary" Target="activeX1715.bin"/></Relationships>
</file>

<file path=xl/activeX/_rels/activeX1716.xml.rels><?xml version="1.0" encoding="UTF-8" standalone="yes"?>
<Relationships xmlns="http://schemas.openxmlformats.org/package/2006/relationships"><Relationship Id="rId1" Type="http://schemas.microsoft.com/office/2006/relationships/activeXControlBinary" Target="activeX1716.bin"/></Relationships>
</file>

<file path=xl/activeX/_rels/activeX1717.xml.rels><?xml version="1.0" encoding="UTF-8" standalone="yes"?>
<Relationships xmlns="http://schemas.openxmlformats.org/package/2006/relationships"><Relationship Id="rId1" Type="http://schemas.microsoft.com/office/2006/relationships/activeXControlBinary" Target="activeX1717.bin"/></Relationships>
</file>

<file path=xl/activeX/_rels/activeX1718.xml.rels><?xml version="1.0" encoding="UTF-8" standalone="yes"?>
<Relationships xmlns="http://schemas.openxmlformats.org/package/2006/relationships"><Relationship Id="rId1" Type="http://schemas.microsoft.com/office/2006/relationships/activeXControlBinary" Target="activeX1718.bin"/></Relationships>
</file>

<file path=xl/activeX/_rels/activeX1719.xml.rels><?xml version="1.0" encoding="UTF-8" standalone="yes"?>
<Relationships xmlns="http://schemas.openxmlformats.org/package/2006/relationships"><Relationship Id="rId1" Type="http://schemas.microsoft.com/office/2006/relationships/activeXControlBinary" Target="activeX1719.bin"/></Relationships>
</file>

<file path=xl/activeX/_rels/activeX172.xml.rels><?xml version="1.0" encoding="UTF-8" standalone="yes"?>
<Relationships xmlns="http://schemas.openxmlformats.org/package/2006/relationships"><Relationship Id="rId1" Type="http://schemas.microsoft.com/office/2006/relationships/activeXControlBinary" Target="activeX172.bin"/></Relationships>
</file>

<file path=xl/activeX/_rels/activeX1720.xml.rels><?xml version="1.0" encoding="UTF-8" standalone="yes"?>
<Relationships xmlns="http://schemas.openxmlformats.org/package/2006/relationships"><Relationship Id="rId1" Type="http://schemas.microsoft.com/office/2006/relationships/activeXControlBinary" Target="activeX1720.bin"/></Relationships>
</file>

<file path=xl/activeX/_rels/activeX1721.xml.rels><?xml version="1.0" encoding="UTF-8" standalone="yes"?>
<Relationships xmlns="http://schemas.openxmlformats.org/package/2006/relationships"><Relationship Id="rId1" Type="http://schemas.microsoft.com/office/2006/relationships/activeXControlBinary" Target="activeX1721.bin"/></Relationships>
</file>

<file path=xl/activeX/_rels/activeX1722.xml.rels><?xml version="1.0" encoding="UTF-8" standalone="yes"?>
<Relationships xmlns="http://schemas.openxmlformats.org/package/2006/relationships"><Relationship Id="rId1" Type="http://schemas.microsoft.com/office/2006/relationships/activeXControlBinary" Target="activeX1722.bin"/></Relationships>
</file>

<file path=xl/activeX/_rels/activeX1723.xml.rels><?xml version="1.0" encoding="UTF-8" standalone="yes"?>
<Relationships xmlns="http://schemas.openxmlformats.org/package/2006/relationships"><Relationship Id="rId1" Type="http://schemas.microsoft.com/office/2006/relationships/activeXControlBinary" Target="activeX1723.bin"/></Relationships>
</file>

<file path=xl/activeX/_rels/activeX1724.xml.rels><?xml version="1.0" encoding="UTF-8" standalone="yes"?>
<Relationships xmlns="http://schemas.openxmlformats.org/package/2006/relationships"><Relationship Id="rId1" Type="http://schemas.microsoft.com/office/2006/relationships/activeXControlBinary" Target="activeX1724.bin"/></Relationships>
</file>

<file path=xl/activeX/_rels/activeX1725.xml.rels><?xml version="1.0" encoding="UTF-8" standalone="yes"?>
<Relationships xmlns="http://schemas.openxmlformats.org/package/2006/relationships"><Relationship Id="rId1" Type="http://schemas.microsoft.com/office/2006/relationships/activeXControlBinary" Target="activeX1725.bin"/></Relationships>
</file>

<file path=xl/activeX/_rels/activeX1726.xml.rels><?xml version="1.0" encoding="UTF-8" standalone="yes"?>
<Relationships xmlns="http://schemas.openxmlformats.org/package/2006/relationships"><Relationship Id="rId1" Type="http://schemas.microsoft.com/office/2006/relationships/activeXControlBinary" Target="activeX1726.bin"/></Relationships>
</file>

<file path=xl/activeX/_rels/activeX1727.xml.rels><?xml version="1.0" encoding="UTF-8" standalone="yes"?>
<Relationships xmlns="http://schemas.openxmlformats.org/package/2006/relationships"><Relationship Id="rId1" Type="http://schemas.microsoft.com/office/2006/relationships/activeXControlBinary" Target="activeX1727.bin"/></Relationships>
</file>

<file path=xl/activeX/_rels/activeX1728.xml.rels><?xml version="1.0" encoding="UTF-8" standalone="yes"?>
<Relationships xmlns="http://schemas.openxmlformats.org/package/2006/relationships"><Relationship Id="rId1" Type="http://schemas.microsoft.com/office/2006/relationships/activeXControlBinary" Target="activeX1728.bin"/></Relationships>
</file>

<file path=xl/activeX/_rels/activeX1729.xml.rels><?xml version="1.0" encoding="UTF-8" standalone="yes"?>
<Relationships xmlns="http://schemas.openxmlformats.org/package/2006/relationships"><Relationship Id="rId1" Type="http://schemas.microsoft.com/office/2006/relationships/activeXControlBinary" Target="activeX1729.bin"/></Relationships>
</file>

<file path=xl/activeX/_rels/activeX173.xml.rels><?xml version="1.0" encoding="UTF-8" standalone="yes"?>
<Relationships xmlns="http://schemas.openxmlformats.org/package/2006/relationships"><Relationship Id="rId1" Type="http://schemas.microsoft.com/office/2006/relationships/activeXControlBinary" Target="activeX173.bin"/></Relationships>
</file>

<file path=xl/activeX/_rels/activeX1730.xml.rels><?xml version="1.0" encoding="UTF-8" standalone="yes"?>
<Relationships xmlns="http://schemas.openxmlformats.org/package/2006/relationships"><Relationship Id="rId1" Type="http://schemas.microsoft.com/office/2006/relationships/activeXControlBinary" Target="activeX1730.bin"/></Relationships>
</file>

<file path=xl/activeX/_rels/activeX1731.xml.rels><?xml version="1.0" encoding="UTF-8" standalone="yes"?>
<Relationships xmlns="http://schemas.openxmlformats.org/package/2006/relationships"><Relationship Id="rId1" Type="http://schemas.microsoft.com/office/2006/relationships/activeXControlBinary" Target="activeX1731.bin"/></Relationships>
</file>

<file path=xl/activeX/_rels/activeX1732.xml.rels><?xml version="1.0" encoding="UTF-8" standalone="yes"?>
<Relationships xmlns="http://schemas.openxmlformats.org/package/2006/relationships"><Relationship Id="rId1" Type="http://schemas.microsoft.com/office/2006/relationships/activeXControlBinary" Target="activeX1732.bin"/></Relationships>
</file>

<file path=xl/activeX/_rels/activeX1733.xml.rels><?xml version="1.0" encoding="UTF-8" standalone="yes"?>
<Relationships xmlns="http://schemas.openxmlformats.org/package/2006/relationships"><Relationship Id="rId1" Type="http://schemas.microsoft.com/office/2006/relationships/activeXControlBinary" Target="activeX1733.bin"/></Relationships>
</file>

<file path=xl/activeX/_rels/activeX1734.xml.rels><?xml version="1.0" encoding="UTF-8" standalone="yes"?>
<Relationships xmlns="http://schemas.openxmlformats.org/package/2006/relationships"><Relationship Id="rId1" Type="http://schemas.microsoft.com/office/2006/relationships/activeXControlBinary" Target="activeX1734.bin"/></Relationships>
</file>

<file path=xl/activeX/_rels/activeX1735.xml.rels><?xml version="1.0" encoding="UTF-8" standalone="yes"?>
<Relationships xmlns="http://schemas.openxmlformats.org/package/2006/relationships"><Relationship Id="rId1" Type="http://schemas.microsoft.com/office/2006/relationships/activeXControlBinary" Target="activeX1735.bin"/></Relationships>
</file>

<file path=xl/activeX/_rels/activeX1736.xml.rels><?xml version="1.0" encoding="UTF-8" standalone="yes"?>
<Relationships xmlns="http://schemas.openxmlformats.org/package/2006/relationships"><Relationship Id="rId1" Type="http://schemas.microsoft.com/office/2006/relationships/activeXControlBinary" Target="activeX1736.bin"/></Relationships>
</file>

<file path=xl/activeX/_rels/activeX1737.xml.rels><?xml version="1.0" encoding="UTF-8" standalone="yes"?>
<Relationships xmlns="http://schemas.openxmlformats.org/package/2006/relationships"><Relationship Id="rId1" Type="http://schemas.microsoft.com/office/2006/relationships/activeXControlBinary" Target="activeX1737.bin"/></Relationships>
</file>

<file path=xl/activeX/_rels/activeX1738.xml.rels><?xml version="1.0" encoding="UTF-8" standalone="yes"?>
<Relationships xmlns="http://schemas.openxmlformats.org/package/2006/relationships"><Relationship Id="rId1" Type="http://schemas.microsoft.com/office/2006/relationships/activeXControlBinary" Target="activeX1738.bin"/></Relationships>
</file>

<file path=xl/activeX/_rels/activeX1739.xml.rels><?xml version="1.0" encoding="UTF-8" standalone="yes"?>
<Relationships xmlns="http://schemas.openxmlformats.org/package/2006/relationships"><Relationship Id="rId1" Type="http://schemas.microsoft.com/office/2006/relationships/activeXControlBinary" Target="activeX1739.bin"/></Relationships>
</file>

<file path=xl/activeX/_rels/activeX174.xml.rels><?xml version="1.0" encoding="UTF-8" standalone="yes"?>
<Relationships xmlns="http://schemas.openxmlformats.org/package/2006/relationships"><Relationship Id="rId1" Type="http://schemas.microsoft.com/office/2006/relationships/activeXControlBinary" Target="activeX174.bin"/></Relationships>
</file>

<file path=xl/activeX/_rels/activeX1740.xml.rels><?xml version="1.0" encoding="UTF-8" standalone="yes"?>
<Relationships xmlns="http://schemas.openxmlformats.org/package/2006/relationships"><Relationship Id="rId1" Type="http://schemas.microsoft.com/office/2006/relationships/activeXControlBinary" Target="activeX1740.bin"/></Relationships>
</file>

<file path=xl/activeX/_rels/activeX1741.xml.rels><?xml version="1.0" encoding="UTF-8" standalone="yes"?>
<Relationships xmlns="http://schemas.openxmlformats.org/package/2006/relationships"><Relationship Id="rId1" Type="http://schemas.microsoft.com/office/2006/relationships/activeXControlBinary" Target="activeX1741.bin"/></Relationships>
</file>

<file path=xl/activeX/_rels/activeX1742.xml.rels><?xml version="1.0" encoding="UTF-8" standalone="yes"?>
<Relationships xmlns="http://schemas.openxmlformats.org/package/2006/relationships"><Relationship Id="rId1" Type="http://schemas.microsoft.com/office/2006/relationships/activeXControlBinary" Target="activeX1742.bin"/></Relationships>
</file>

<file path=xl/activeX/_rels/activeX1743.xml.rels><?xml version="1.0" encoding="UTF-8" standalone="yes"?>
<Relationships xmlns="http://schemas.openxmlformats.org/package/2006/relationships"><Relationship Id="rId1" Type="http://schemas.microsoft.com/office/2006/relationships/activeXControlBinary" Target="activeX1743.bin"/></Relationships>
</file>

<file path=xl/activeX/_rels/activeX1744.xml.rels><?xml version="1.0" encoding="UTF-8" standalone="yes"?>
<Relationships xmlns="http://schemas.openxmlformats.org/package/2006/relationships"><Relationship Id="rId1" Type="http://schemas.microsoft.com/office/2006/relationships/activeXControlBinary" Target="activeX1744.bin"/></Relationships>
</file>

<file path=xl/activeX/_rels/activeX1745.xml.rels><?xml version="1.0" encoding="UTF-8" standalone="yes"?>
<Relationships xmlns="http://schemas.openxmlformats.org/package/2006/relationships"><Relationship Id="rId1" Type="http://schemas.microsoft.com/office/2006/relationships/activeXControlBinary" Target="activeX1745.bin"/></Relationships>
</file>

<file path=xl/activeX/_rels/activeX1746.xml.rels><?xml version="1.0" encoding="UTF-8" standalone="yes"?>
<Relationships xmlns="http://schemas.openxmlformats.org/package/2006/relationships"><Relationship Id="rId1" Type="http://schemas.microsoft.com/office/2006/relationships/activeXControlBinary" Target="activeX1746.bin"/></Relationships>
</file>

<file path=xl/activeX/_rels/activeX1747.xml.rels><?xml version="1.0" encoding="UTF-8" standalone="yes"?>
<Relationships xmlns="http://schemas.openxmlformats.org/package/2006/relationships"><Relationship Id="rId1" Type="http://schemas.microsoft.com/office/2006/relationships/activeXControlBinary" Target="activeX1747.bin"/></Relationships>
</file>

<file path=xl/activeX/_rels/activeX1748.xml.rels><?xml version="1.0" encoding="UTF-8" standalone="yes"?>
<Relationships xmlns="http://schemas.openxmlformats.org/package/2006/relationships"><Relationship Id="rId1" Type="http://schemas.microsoft.com/office/2006/relationships/activeXControlBinary" Target="activeX1748.bin"/></Relationships>
</file>

<file path=xl/activeX/_rels/activeX1749.xml.rels><?xml version="1.0" encoding="UTF-8" standalone="yes"?>
<Relationships xmlns="http://schemas.openxmlformats.org/package/2006/relationships"><Relationship Id="rId1" Type="http://schemas.microsoft.com/office/2006/relationships/activeXControlBinary" Target="activeX1749.bin"/></Relationships>
</file>

<file path=xl/activeX/_rels/activeX175.xml.rels><?xml version="1.0" encoding="UTF-8" standalone="yes"?>
<Relationships xmlns="http://schemas.openxmlformats.org/package/2006/relationships"><Relationship Id="rId1" Type="http://schemas.microsoft.com/office/2006/relationships/activeXControlBinary" Target="activeX175.bin"/></Relationships>
</file>

<file path=xl/activeX/_rels/activeX1750.xml.rels><?xml version="1.0" encoding="UTF-8" standalone="yes"?>
<Relationships xmlns="http://schemas.openxmlformats.org/package/2006/relationships"><Relationship Id="rId1" Type="http://schemas.microsoft.com/office/2006/relationships/activeXControlBinary" Target="activeX1750.bin"/></Relationships>
</file>

<file path=xl/activeX/_rels/activeX1751.xml.rels><?xml version="1.0" encoding="UTF-8" standalone="yes"?>
<Relationships xmlns="http://schemas.openxmlformats.org/package/2006/relationships"><Relationship Id="rId1" Type="http://schemas.microsoft.com/office/2006/relationships/activeXControlBinary" Target="activeX1751.bin"/></Relationships>
</file>

<file path=xl/activeX/_rels/activeX1752.xml.rels><?xml version="1.0" encoding="UTF-8" standalone="yes"?>
<Relationships xmlns="http://schemas.openxmlformats.org/package/2006/relationships"><Relationship Id="rId1" Type="http://schemas.microsoft.com/office/2006/relationships/activeXControlBinary" Target="activeX1752.bin"/></Relationships>
</file>

<file path=xl/activeX/_rels/activeX1753.xml.rels><?xml version="1.0" encoding="UTF-8" standalone="yes"?>
<Relationships xmlns="http://schemas.openxmlformats.org/package/2006/relationships"><Relationship Id="rId1" Type="http://schemas.microsoft.com/office/2006/relationships/activeXControlBinary" Target="activeX1753.bin"/></Relationships>
</file>

<file path=xl/activeX/_rels/activeX1754.xml.rels><?xml version="1.0" encoding="UTF-8" standalone="yes"?>
<Relationships xmlns="http://schemas.openxmlformats.org/package/2006/relationships"><Relationship Id="rId1" Type="http://schemas.microsoft.com/office/2006/relationships/activeXControlBinary" Target="activeX1754.bin"/></Relationships>
</file>

<file path=xl/activeX/_rels/activeX1755.xml.rels><?xml version="1.0" encoding="UTF-8" standalone="yes"?>
<Relationships xmlns="http://schemas.openxmlformats.org/package/2006/relationships"><Relationship Id="rId1" Type="http://schemas.microsoft.com/office/2006/relationships/activeXControlBinary" Target="activeX1755.bin"/></Relationships>
</file>

<file path=xl/activeX/_rels/activeX1756.xml.rels><?xml version="1.0" encoding="UTF-8" standalone="yes"?>
<Relationships xmlns="http://schemas.openxmlformats.org/package/2006/relationships"><Relationship Id="rId1" Type="http://schemas.microsoft.com/office/2006/relationships/activeXControlBinary" Target="activeX1756.bin"/></Relationships>
</file>

<file path=xl/activeX/_rels/activeX1757.xml.rels><?xml version="1.0" encoding="UTF-8" standalone="yes"?>
<Relationships xmlns="http://schemas.openxmlformats.org/package/2006/relationships"><Relationship Id="rId1" Type="http://schemas.microsoft.com/office/2006/relationships/activeXControlBinary" Target="activeX1757.bin"/></Relationships>
</file>

<file path=xl/activeX/_rels/activeX1758.xml.rels><?xml version="1.0" encoding="UTF-8" standalone="yes"?>
<Relationships xmlns="http://schemas.openxmlformats.org/package/2006/relationships"><Relationship Id="rId1" Type="http://schemas.microsoft.com/office/2006/relationships/activeXControlBinary" Target="activeX1758.bin"/></Relationships>
</file>

<file path=xl/activeX/_rels/activeX1759.xml.rels><?xml version="1.0" encoding="UTF-8" standalone="yes"?>
<Relationships xmlns="http://schemas.openxmlformats.org/package/2006/relationships"><Relationship Id="rId1" Type="http://schemas.microsoft.com/office/2006/relationships/activeXControlBinary" Target="activeX1759.bin"/></Relationships>
</file>

<file path=xl/activeX/_rels/activeX176.xml.rels><?xml version="1.0" encoding="UTF-8" standalone="yes"?>
<Relationships xmlns="http://schemas.openxmlformats.org/package/2006/relationships"><Relationship Id="rId1" Type="http://schemas.microsoft.com/office/2006/relationships/activeXControlBinary" Target="activeX176.bin"/></Relationships>
</file>

<file path=xl/activeX/_rels/activeX1760.xml.rels><?xml version="1.0" encoding="UTF-8" standalone="yes"?>
<Relationships xmlns="http://schemas.openxmlformats.org/package/2006/relationships"><Relationship Id="rId1" Type="http://schemas.microsoft.com/office/2006/relationships/activeXControlBinary" Target="activeX1760.bin"/></Relationships>
</file>

<file path=xl/activeX/_rels/activeX1761.xml.rels><?xml version="1.0" encoding="UTF-8" standalone="yes"?>
<Relationships xmlns="http://schemas.openxmlformats.org/package/2006/relationships"><Relationship Id="rId1" Type="http://schemas.microsoft.com/office/2006/relationships/activeXControlBinary" Target="activeX1761.bin"/></Relationships>
</file>

<file path=xl/activeX/_rels/activeX1762.xml.rels><?xml version="1.0" encoding="UTF-8" standalone="yes"?>
<Relationships xmlns="http://schemas.openxmlformats.org/package/2006/relationships"><Relationship Id="rId1" Type="http://schemas.microsoft.com/office/2006/relationships/activeXControlBinary" Target="activeX1762.bin"/></Relationships>
</file>

<file path=xl/activeX/_rels/activeX1763.xml.rels><?xml version="1.0" encoding="UTF-8" standalone="yes"?>
<Relationships xmlns="http://schemas.openxmlformats.org/package/2006/relationships"><Relationship Id="rId1" Type="http://schemas.microsoft.com/office/2006/relationships/activeXControlBinary" Target="activeX1763.bin"/></Relationships>
</file>

<file path=xl/activeX/_rels/activeX1764.xml.rels><?xml version="1.0" encoding="UTF-8" standalone="yes"?>
<Relationships xmlns="http://schemas.openxmlformats.org/package/2006/relationships"><Relationship Id="rId1" Type="http://schemas.microsoft.com/office/2006/relationships/activeXControlBinary" Target="activeX1764.bin"/></Relationships>
</file>

<file path=xl/activeX/_rels/activeX1765.xml.rels><?xml version="1.0" encoding="UTF-8" standalone="yes"?>
<Relationships xmlns="http://schemas.openxmlformats.org/package/2006/relationships"><Relationship Id="rId1" Type="http://schemas.microsoft.com/office/2006/relationships/activeXControlBinary" Target="activeX1765.bin"/></Relationships>
</file>

<file path=xl/activeX/_rels/activeX1766.xml.rels><?xml version="1.0" encoding="UTF-8" standalone="yes"?>
<Relationships xmlns="http://schemas.openxmlformats.org/package/2006/relationships"><Relationship Id="rId1" Type="http://schemas.microsoft.com/office/2006/relationships/activeXControlBinary" Target="activeX1766.bin"/></Relationships>
</file>

<file path=xl/activeX/_rels/activeX1767.xml.rels><?xml version="1.0" encoding="UTF-8" standalone="yes"?>
<Relationships xmlns="http://schemas.openxmlformats.org/package/2006/relationships"><Relationship Id="rId1" Type="http://schemas.microsoft.com/office/2006/relationships/activeXControlBinary" Target="activeX1767.bin"/></Relationships>
</file>

<file path=xl/activeX/_rels/activeX1768.xml.rels><?xml version="1.0" encoding="UTF-8" standalone="yes"?>
<Relationships xmlns="http://schemas.openxmlformats.org/package/2006/relationships"><Relationship Id="rId1" Type="http://schemas.microsoft.com/office/2006/relationships/activeXControlBinary" Target="activeX1768.bin"/></Relationships>
</file>

<file path=xl/activeX/_rels/activeX1769.xml.rels><?xml version="1.0" encoding="UTF-8" standalone="yes"?>
<Relationships xmlns="http://schemas.openxmlformats.org/package/2006/relationships"><Relationship Id="rId1" Type="http://schemas.microsoft.com/office/2006/relationships/activeXControlBinary" Target="activeX1769.bin"/></Relationships>
</file>

<file path=xl/activeX/_rels/activeX177.xml.rels><?xml version="1.0" encoding="UTF-8" standalone="yes"?>
<Relationships xmlns="http://schemas.openxmlformats.org/package/2006/relationships"><Relationship Id="rId1" Type="http://schemas.microsoft.com/office/2006/relationships/activeXControlBinary" Target="activeX177.bin"/></Relationships>
</file>

<file path=xl/activeX/_rels/activeX1770.xml.rels><?xml version="1.0" encoding="UTF-8" standalone="yes"?>
<Relationships xmlns="http://schemas.openxmlformats.org/package/2006/relationships"><Relationship Id="rId1" Type="http://schemas.microsoft.com/office/2006/relationships/activeXControlBinary" Target="activeX1770.bin"/></Relationships>
</file>

<file path=xl/activeX/_rels/activeX1771.xml.rels><?xml version="1.0" encoding="UTF-8" standalone="yes"?>
<Relationships xmlns="http://schemas.openxmlformats.org/package/2006/relationships"><Relationship Id="rId1" Type="http://schemas.microsoft.com/office/2006/relationships/activeXControlBinary" Target="activeX1771.bin"/></Relationships>
</file>

<file path=xl/activeX/_rels/activeX1772.xml.rels><?xml version="1.0" encoding="UTF-8" standalone="yes"?>
<Relationships xmlns="http://schemas.openxmlformats.org/package/2006/relationships"><Relationship Id="rId1" Type="http://schemas.microsoft.com/office/2006/relationships/activeXControlBinary" Target="activeX1772.bin"/></Relationships>
</file>

<file path=xl/activeX/_rels/activeX1773.xml.rels><?xml version="1.0" encoding="UTF-8" standalone="yes"?>
<Relationships xmlns="http://schemas.openxmlformats.org/package/2006/relationships"><Relationship Id="rId1" Type="http://schemas.microsoft.com/office/2006/relationships/activeXControlBinary" Target="activeX1773.bin"/></Relationships>
</file>

<file path=xl/activeX/_rels/activeX1774.xml.rels><?xml version="1.0" encoding="UTF-8" standalone="yes"?>
<Relationships xmlns="http://schemas.openxmlformats.org/package/2006/relationships"><Relationship Id="rId1" Type="http://schemas.microsoft.com/office/2006/relationships/activeXControlBinary" Target="activeX1774.bin"/></Relationships>
</file>

<file path=xl/activeX/_rels/activeX1775.xml.rels><?xml version="1.0" encoding="UTF-8" standalone="yes"?>
<Relationships xmlns="http://schemas.openxmlformats.org/package/2006/relationships"><Relationship Id="rId1" Type="http://schemas.microsoft.com/office/2006/relationships/activeXControlBinary" Target="activeX1775.bin"/></Relationships>
</file>

<file path=xl/activeX/_rels/activeX1776.xml.rels><?xml version="1.0" encoding="UTF-8" standalone="yes"?>
<Relationships xmlns="http://schemas.openxmlformats.org/package/2006/relationships"><Relationship Id="rId1" Type="http://schemas.microsoft.com/office/2006/relationships/activeXControlBinary" Target="activeX1776.bin"/></Relationships>
</file>

<file path=xl/activeX/_rels/activeX1777.xml.rels><?xml version="1.0" encoding="UTF-8" standalone="yes"?>
<Relationships xmlns="http://schemas.openxmlformats.org/package/2006/relationships"><Relationship Id="rId1" Type="http://schemas.microsoft.com/office/2006/relationships/activeXControlBinary" Target="activeX1777.bin"/></Relationships>
</file>

<file path=xl/activeX/_rels/activeX1778.xml.rels><?xml version="1.0" encoding="UTF-8" standalone="yes"?>
<Relationships xmlns="http://schemas.openxmlformats.org/package/2006/relationships"><Relationship Id="rId1" Type="http://schemas.microsoft.com/office/2006/relationships/activeXControlBinary" Target="activeX1778.bin"/></Relationships>
</file>

<file path=xl/activeX/_rels/activeX1779.xml.rels><?xml version="1.0" encoding="UTF-8" standalone="yes"?>
<Relationships xmlns="http://schemas.openxmlformats.org/package/2006/relationships"><Relationship Id="rId1" Type="http://schemas.microsoft.com/office/2006/relationships/activeXControlBinary" Target="activeX1779.bin"/></Relationships>
</file>

<file path=xl/activeX/_rels/activeX178.xml.rels><?xml version="1.0" encoding="UTF-8" standalone="yes"?>
<Relationships xmlns="http://schemas.openxmlformats.org/package/2006/relationships"><Relationship Id="rId1" Type="http://schemas.microsoft.com/office/2006/relationships/activeXControlBinary" Target="activeX178.bin"/></Relationships>
</file>

<file path=xl/activeX/_rels/activeX1780.xml.rels><?xml version="1.0" encoding="UTF-8" standalone="yes"?>
<Relationships xmlns="http://schemas.openxmlformats.org/package/2006/relationships"><Relationship Id="rId1" Type="http://schemas.microsoft.com/office/2006/relationships/activeXControlBinary" Target="activeX1780.bin"/></Relationships>
</file>

<file path=xl/activeX/_rels/activeX1781.xml.rels><?xml version="1.0" encoding="UTF-8" standalone="yes"?>
<Relationships xmlns="http://schemas.openxmlformats.org/package/2006/relationships"><Relationship Id="rId1" Type="http://schemas.microsoft.com/office/2006/relationships/activeXControlBinary" Target="activeX1781.bin"/></Relationships>
</file>

<file path=xl/activeX/_rels/activeX1782.xml.rels><?xml version="1.0" encoding="UTF-8" standalone="yes"?>
<Relationships xmlns="http://schemas.openxmlformats.org/package/2006/relationships"><Relationship Id="rId1" Type="http://schemas.microsoft.com/office/2006/relationships/activeXControlBinary" Target="activeX1782.bin"/></Relationships>
</file>

<file path=xl/activeX/_rels/activeX1783.xml.rels><?xml version="1.0" encoding="UTF-8" standalone="yes"?>
<Relationships xmlns="http://schemas.openxmlformats.org/package/2006/relationships"><Relationship Id="rId1" Type="http://schemas.microsoft.com/office/2006/relationships/activeXControlBinary" Target="activeX1783.bin"/></Relationships>
</file>

<file path=xl/activeX/_rels/activeX1784.xml.rels><?xml version="1.0" encoding="UTF-8" standalone="yes"?>
<Relationships xmlns="http://schemas.openxmlformats.org/package/2006/relationships"><Relationship Id="rId1" Type="http://schemas.microsoft.com/office/2006/relationships/activeXControlBinary" Target="activeX1784.bin"/></Relationships>
</file>

<file path=xl/activeX/_rels/activeX1785.xml.rels><?xml version="1.0" encoding="UTF-8" standalone="yes"?>
<Relationships xmlns="http://schemas.openxmlformats.org/package/2006/relationships"><Relationship Id="rId1" Type="http://schemas.microsoft.com/office/2006/relationships/activeXControlBinary" Target="activeX1785.bin"/></Relationships>
</file>

<file path=xl/activeX/_rels/activeX1786.xml.rels><?xml version="1.0" encoding="UTF-8" standalone="yes"?>
<Relationships xmlns="http://schemas.openxmlformats.org/package/2006/relationships"><Relationship Id="rId1" Type="http://schemas.microsoft.com/office/2006/relationships/activeXControlBinary" Target="activeX1786.bin"/></Relationships>
</file>

<file path=xl/activeX/_rels/activeX1787.xml.rels><?xml version="1.0" encoding="UTF-8" standalone="yes"?>
<Relationships xmlns="http://schemas.openxmlformats.org/package/2006/relationships"><Relationship Id="rId1" Type="http://schemas.microsoft.com/office/2006/relationships/activeXControlBinary" Target="activeX1787.bin"/></Relationships>
</file>

<file path=xl/activeX/_rels/activeX1788.xml.rels><?xml version="1.0" encoding="UTF-8" standalone="yes"?>
<Relationships xmlns="http://schemas.openxmlformats.org/package/2006/relationships"><Relationship Id="rId1" Type="http://schemas.microsoft.com/office/2006/relationships/activeXControlBinary" Target="activeX1788.bin"/></Relationships>
</file>

<file path=xl/activeX/_rels/activeX1789.xml.rels><?xml version="1.0" encoding="UTF-8" standalone="yes"?>
<Relationships xmlns="http://schemas.openxmlformats.org/package/2006/relationships"><Relationship Id="rId1" Type="http://schemas.microsoft.com/office/2006/relationships/activeXControlBinary" Target="activeX1789.bin"/></Relationships>
</file>

<file path=xl/activeX/_rels/activeX179.xml.rels><?xml version="1.0" encoding="UTF-8" standalone="yes"?>
<Relationships xmlns="http://schemas.openxmlformats.org/package/2006/relationships"><Relationship Id="rId1" Type="http://schemas.microsoft.com/office/2006/relationships/activeXControlBinary" Target="activeX179.bin"/></Relationships>
</file>

<file path=xl/activeX/_rels/activeX1790.xml.rels><?xml version="1.0" encoding="UTF-8" standalone="yes"?>
<Relationships xmlns="http://schemas.openxmlformats.org/package/2006/relationships"><Relationship Id="rId1" Type="http://schemas.microsoft.com/office/2006/relationships/activeXControlBinary" Target="activeX1790.bin"/></Relationships>
</file>

<file path=xl/activeX/_rels/activeX1791.xml.rels><?xml version="1.0" encoding="UTF-8" standalone="yes"?>
<Relationships xmlns="http://schemas.openxmlformats.org/package/2006/relationships"><Relationship Id="rId1" Type="http://schemas.microsoft.com/office/2006/relationships/activeXControlBinary" Target="activeX1791.bin"/></Relationships>
</file>

<file path=xl/activeX/_rels/activeX1792.xml.rels><?xml version="1.0" encoding="UTF-8" standalone="yes"?>
<Relationships xmlns="http://schemas.openxmlformats.org/package/2006/relationships"><Relationship Id="rId1" Type="http://schemas.microsoft.com/office/2006/relationships/activeXControlBinary" Target="activeX1792.bin"/></Relationships>
</file>

<file path=xl/activeX/_rels/activeX1793.xml.rels><?xml version="1.0" encoding="UTF-8" standalone="yes"?>
<Relationships xmlns="http://schemas.openxmlformats.org/package/2006/relationships"><Relationship Id="rId1" Type="http://schemas.microsoft.com/office/2006/relationships/activeXControlBinary" Target="activeX1793.bin"/></Relationships>
</file>

<file path=xl/activeX/_rels/activeX1794.xml.rels><?xml version="1.0" encoding="UTF-8" standalone="yes"?>
<Relationships xmlns="http://schemas.openxmlformats.org/package/2006/relationships"><Relationship Id="rId1" Type="http://schemas.microsoft.com/office/2006/relationships/activeXControlBinary" Target="activeX1794.bin"/></Relationships>
</file>

<file path=xl/activeX/_rels/activeX1795.xml.rels><?xml version="1.0" encoding="UTF-8" standalone="yes"?>
<Relationships xmlns="http://schemas.openxmlformats.org/package/2006/relationships"><Relationship Id="rId1" Type="http://schemas.microsoft.com/office/2006/relationships/activeXControlBinary" Target="activeX1795.bin"/></Relationships>
</file>

<file path=xl/activeX/_rels/activeX1796.xml.rels><?xml version="1.0" encoding="UTF-8" standalone="yes"?>
<Relationships xmlns="http://schemas.openxmlformats.org/package/2006/relationships"><Relationship Id="rId1" Type="http://schemas.microsoft.com/office/2006/relationships/activeXControlBinary" Target="activeX1796.bin"/></Relationships>
</file>

<file path=xl/activeX/_rels/activeX1797.xml.rels><?xml version="1.0" encoding="UTF-8" standalone="yes"?>
<Relationships xmlns="http://schemas.openxmlformats.org/package/2006/relationships"><Relationship Id="rId1" Type="http://schemas.microsoft.com/office/2006/relationships/activeXControlBinary" Target="activeX1797.bin"/></Relationships>
</file>

<file path=xl/activeX/_rels/activeX1798.xml.rels><?xml version="1.0" encoding="UTF-8" standalone="yes"?>
<Relationships xmlns="http://schemas.openxmlformats.org/package/2006/relationships"><Relationship Id="rId1" Type="http://schemas.microsoft.com/office/2006/relationships/activeXControlBinary" Target="activeX1798.bin"/></Relationships>
</file>

<file path=xl/activeX/_rels/activeX1799.xml.rels><?xml version="1.0" encoding="UTF-8" standalone="yes"?>
<Relationships xmlns="http://schemas.openxmlformats.org/package/2006/relationships"><Relationship Id="rId1" Type="http://schemas.microsoft.com/office/2006/relationships/activeXControlBinary" Target="activeX1799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80.xml.rels><?xml version="1.0" encoding="UTF-8" standalone="yes"?>
<Relationships xmlns="http://schemas.openxmlformats.org/package/2006/relationships"><Relationship Id="rId1" Type="http://schemas.microsoft.com/office/2006/relationships/activeXControlBinary" Target="activeX180.bin"/></Relationships>
</file>

<file path=xl/activeX/_rels/activeX1800.xml.rels><?xml version="1.0" encoding="UTF-8" standalone="yes"?>
<Relationships xmlns="http://schemas.openxmlformats.org/package/2006/relationships"><Relationship Id="rId1" Type="http://schemas.microsoft.com/office/2006/relationships/activeXControlBinary" Target="activeX1800.bin"/></Relationships>
</file>

<file path=xl/activeX/_rels/activeX1801.xml.rels><?xml version="1.0" encoding="UTF-8" standalone="yes"?>
<Relationships xmlns="http://schemas.openxmlformats.org/package/2006/relationships"><Relationship Id="rId1" Type="http://schemas.microsoft.com/office/2006/relationships/activeXControlBinary" Target="activeX1801.bin"/></Relationships>
</file>

<file path=xl/activeX/_rels/activeX1802.xml.rels><?xml version="1.0" encoding="UTF-8" standalone="yes"?>
<Relationships xmlns="http://schemas.openxmlformats.org/package/2006/relationships"><Relationship Id="rId1" Type="http://schemas.microsoft.com/office/2006/relationships/activeXControlBinary" Target="activeX1802.bin"/></Relationships>
</file>

<file path=xl/activeX/_rels/activeX1803.xml.rels><?xml version="1.0" encoding="UTF-8" standalone="yes"?>
<Relationships xmlns="http://schemas.openxmlformats.org/package/2006/relationships"><Relationship Id="rId1" Type="http://schemas.microsoft.com/office/2006/relationships/activeXControlBinary" Target="activeX1803.bin"/></Relationships>
</file>

<file path=xl/activeX/_rels/activeX1804.xml.rels><?xml version="1.0" encoding="UTF-8" standalone="yes"?>
<Relationships xmlns="http://schemas.openxmlformats.org/package/2006/relationships"><Relationship Id="rId1" Type="http://schemas.microsoft.com/office/2006/relationships/activeXControlBinary" Target="activeX1804.bin"/></Relationships>
</file>

<file path=xl/activeX/_rels/activeX1805.xml.rels><?xml version="1.0" encoding="UTF-8" standalone="yes"?>
<Relationships xmlns="http://schemas.openxmlformats.org/package/2006/relationships"><Relationship Id="rId1" Type="http://schemas.microsoft.com/office/2006/relationships/activeXControlBinary" Target="activeX1805.bin"/></Relationships>
</file>

<file path=xl/activeX/_rels/activeX1806.xml.rels><?xml version="1.0" encoding="UTF-8" standalone="yes"?>
<Relationships xmlns="http://schemas.openxmlformats.org/package/2006/relationships"><Relationship Id="rId1" Type="http://schemas.microsoft.com/office/2006/relationships/activeXControlBinary" Target="activeX1806.bin"/></Relationships>
</file>

<file path=xl/activeX/_rels/activeX1807.xml.rels><?xml version="1.0" encoding="UTF-8" standalone="yes"?>
<Relationships xmlns="http://schemas.openxmlformats.org/package/2006/relationships"><Relationship Id="rId1" Type="http://schemas.microsoft.com/office/2006/relationships/activeXControlBinary" Target="activeX1807.bin"/></Relationships>
</file>

<file path=xl/activeX/_rels/activeX1808.xml.rels><?xml version="1.0" encoding="UTF-8" standalone="yes"?>
<Relationships xmlns="http://schemas.openxmlformats.org/package/2006/relationships"><Relationship Id="rId1" Type="http://schemas.microsoft.com/office/2006/relationships/activeXControlBinary" Target="activeX1808.bin"/></Relationships>
</file>

<file path=xl/activeX/_rels/activeX1809.xml.rels><?xml version="1.0" encoding="UTF-8" standalone="yes"?>
<Relationships xmlns="http://schemas.openxmlformats.org/package/2006/relationships"><Relationship Id="rId1" Type="http://schemas.microsoft.com/office/2006/relationships/activeXControlBinary" Target="activeX1809.bin"/></Relationships>
</file>

<file path=xl/activeX/_rels/activeX181.xml.rels><?xml version="1.0" encoding="UTF-8" standalone="yes"?>
<Relationships xmlns="http://schemas.openxmlformats.org/package/2006/relationships"><Relationship Id="rId1" Type="http://schemas.microsoft.com/office/2006/relationships/activeXControlBinary" Target="activeX181.bin"/></Relationships>
</file>

<file path=xl/activeX/_rels/activeX1810.xml.rels><?xml version="1.0" encoding="UTF-8" standalone="yes"?>
<Relationships xmlns="http://schemas.openxmlformats.org/package/2006/relationships"><Relationship Id="rId1" Type="http://schemas.microsoft.com/office/2006/relationships/activeXControlBinary" Target="activeX1810.bin"/></Relationships>
</file>

<file path=xl/activeX/_rels/activeX1811.xml.rels><?xml version="1.0" encoding="UTF-8" standalone="yes"?>
<Relationships xmlns="http://schemas.openxmlformats.org/package/2006/relationships"><Relationship Id="rId1" Type="http://schemas.microsoft.com/office/2006/relationships/activeXControlBinary" Target="activeX1811.bin"/></Relationships>
</file>

<file path=xl/activeX/_rels/activeX1812.xml.rels><?xml version="1.0" encoding="UTF-8" standalone="yes"?>
<Relationships xmlns="http://schemas.openxmlformats.org/package/2006/relationships"><Relationship Id="rId1" Type="http://schemas.microsoft.com/office/2006/relationships/activeXControlBinary" Target="activeX1812.bin"/></Relationships>
</file>

<file path=xl/activeX/_rels/activeX1813.xml.rels><?xml version="1.0" encoding="UTF-8" standalone="yes"?>
<Relationships xmlns="http://schemas.openxmlformats.org/package/2006/relationships"><Relationship Id="rId1" Type="http://schemas.microsoft.com/office/2006/relationships/activeXControlBinary" Target="activeX1813.bin"/></Relationships>
</file>

<file path=xl/activeX/_rels/activeX1814.xml.rels><?xml version="1.0" encoding="UTF-8" standalone="yes"?>
<Relationships xmlns="http://schemas.openxmlformats.org/package/2006/relationships"><Relationship Id="rId1" Type="http://schemas.microsoft.com/office/2006/relationships/activeXControlBinary" Target="activeX1814.bin"/></Relationships>
</file>

<file path=xl/activeX/_rels/activeX1815.xml.rels><?xml version="1.0" encoding="UTF-8" standalone="yes"?>
<Relationships xmlns="http://schemas.openxmlformats.org/package/2006/relationships"><Relationship Id="rId1" Type="http://schemas.microsoft.com/office/2006/relationships/activeXControlBinary" Target="activeX1815.bin"/></Relationships>
</file>

<file path=xl/activeX/_rels/activeX1816.xml.rels><?xml version="1.0" encoding="UTF-8" standalone="yes"?>
<Relationships xmlns="http://schemas.openxmlformats.org/package/2006/relationships"><Relationship Id="rId1" Type="http://schemas.microsoft.com/office/2006/relationships/activeXControlBinary" Target="activeX1816.bin"/></Relationships>
</file>

<file path=xl/activeX/_rels/activeX1817.xml.rels><?xml version="1.0" encoding="UTF-8" standalone="yes"?>
<Relationships xmlns="http://schemas.openxmlformats.org/package/2006/relationships"><Relationship Id="rId1" Type="http://schemas.microsoft.com/office/2006/relationships/activeXControlBinary" Target="activeX1817.bin"/></Relationships>
</file>

<file path=xl/activeX/_rels/activeX1818.xml.rels><?xml version="1.0" encoding="UTF-8" standalone="yes"?>
<Relationships xmlns="http://schemas.openxmlformats.org/package/2006/relationships"><Relationship Id="rId1" Type="http://schemas.microsoft.com/office/2006/relationships/activeXControlBinary" Target="activeX1818.bin"/></Relationships>
</file>

<file path=xl/activeX/_rels/activeX1819.xml.rels><?xml version="1.0" encoding="UTF-8" standalone="yes"?>
<Relationships xmlns="http://schemas.openxmlformats.org/package/2006/relationships"><Relationship Id="rId1" Type="http://schemas.microsoft.com/office/2006/relationships/activeXControlBinary" Target="activeX1819.bin"/></Relationships>
</file>

<file path=xl/activeX/_rels/activeX182.xml.rels><?xml version="1.0" encoding="UTF-8" standalone="yes"?>
<Relationships xmlns="http://schemas.openxmlformats.org/package/2006/relationships"><Relationship Id="rId1" Type="http://schemas.microsoft.com/office/2006/relationships/activeXControlBinary" Target="activeX182.bin"/></Relationships>
</file>

<file path=xl/activeX/_rels/activeX1820.xml.rels><?xml version="1.0" encoding="UTF-8" standalone="yes"?>
<Relationships xmlns="http://schemas.openxmlformats.org/package/2006/relationships"><Relationship Id="rId1" Type="http://schemas.microsoft.com/office/2006/relationships/activeXControlBinary" Target="activeX1820.bin"/></Relationships>
</file>

<file path=xl/activeX/_rels/activeX1821.xml.rels><?xml version="1.0" encoding="UTF-8" standalone="yes"?>
<Relationships xmlns="http://schemas.openxmlformats.org/package/2006/relationships"><Relationship Id="rId1" Type="http://schemas.microsoft.com/office/2006/relationships/activeXControlBinary" Target="activeX1821.bin"/></Relationships>
</file>

<file path=xl/activeX/_rels/activeX1822.xml.rels><?xml version="1.0" encoding="UTF-8" standalone="yes"?>
<Relationships xmlns="http://schemas.openxmlformats.org/package/2006/relationships"><Relationship Id="rId1" Type="http://schemas.microsoft.com/office/2006/relationships/activeXControlBinary" Target="activeX1822.bin"/></Relationships>
</file>

<file path=xl/activeX/_rels/activeX1823.xml.rels><?xml version="1.0" encoding="UTF-8" standalone="yes"?>
<Relationships xmlns="http://schemas.openxmlformats.org/package/2006/relationships"><Relationship Id="rId1" Type="http://schemas.microsoft.com/office/2006/relationships/activeXControlBinary" Target="activeX1823.bin"/></Relationships>
</file>

<file path=xl/activeX/_rels/activeX1824.xml.rels><?xml version="1.0" encoding="UTF-8" standalone="yes"?>
<Relationships xmlns="http://schemas.openxmlformats.org/package/2006/relationships"><Relationship Id="rId1" Type="http://schemas.microsoft.com/office/2006/relationships/activeXControlBinary" Target="activeX1824.bin"/></Relationships>
</file>

<file path=xl/activeX/_rels/activeX1825.xml.rels><?xml version="1.0" encoding="UTF-8" standalone="yes"?>
<Relationships xmlns="http://schemas.openxmlformats.org/package/2006/relationships"><Relationship Id="rId1" Type="http://schemas.microsoft.com/office/2006/relationships/activeXControlBinary" Target="activeX1825.bin"/></Relationships>
</file>

<file path=xl/activeX/_rels/activeX1826.xml.rels><?xml version="1.0" encoding="UTF-8" standalone="yes"?>
<Relationships xmlns="http://schemas.openxmlformats.org/package/2006/relationships"><Relationship Id="rId1" Type="http://schemas.microsoft.com/office/2006/relationships/activeXControlBinary" Target="activeX1826.bin"/></Relationships>
</file>

<file path=xl/activeX/_rels/activeX1827.xml.rels><?xml version="1.0" encoding="UTF-8" standalone="yes"?>
<Relationships xmlns="http://schemas.openxmlformats.org/package/2006/relationships"><Relationship Id="rId1" Type="http://schemas.microsoft.com/office/2006/relationships/activeXControlBinary" Target="activeX1827.bin"/></Relationships>
</file>

<file path=xl/activeX/_rels/activeX1828.xml.rels><?xml version="1.0" encoding="UTF-8" standalone="yes"?>
<Relationships xmlns="http://schemas.openxmlformats.org/package/2006/relationships"><Relationship Id="rId1" Type="http://schemas.microsoft.com/office/2006/relationships/activeXControlBinary" Target="activeX1828.bin"/></Relationships>
</file>

<file path=xl/activeX/_rels/activeX1829.xml.rels><?xml version="1.0" encoding="UTF-8" standalone="yes"?>
<Relationships xmlns="http://schemas.openxmlformats.org/package/2006/relationships"><Relationship Id="rId1" Type="http://schemas.microsoft.com/office/2006/relationships/activeXControlBinary" Target="activeX1829.bin"/></Relationships>
</file>

<file path=xl/activeX/_rels/activeX183.xml.rels><?xml version="1.0" encoding="UTF-8" standalone="yes"?>
<Relationships xmlns="http://schemas.openxmlformats.org/package/2006/relationships"><Relationship Id="rId1" Type="http://schemas.microsoft.com/office/2006/relationships/activeXControlBinary" Target="activeX183.bin"/></Relationships>
</file>

<file path=xl/activeX/_rels/activeX1830.xml.rels><?xml version="1.0" encoding="UTF-8" standalone="yes"?>
<Relationships xmlns="http://schemas.openxmlformats.org/package/2006/relationships"><Relationship Id="rId1" Type="http://schemas.microsoft.com/office/2006/relationships/activeXControlBinary" Target="activeX1830.bin"/></Relationships>
</file>

<file path=xl/activeX/_rels/activeX1831.xml.rels><?xml version="1.0" encoding="UTF-8" standalone="yes"?>
<Relationships xmlns="http://schemas.openxmlformats.org/package/2006/relationships"><Relationship Id="rId1" Type="http://schemas.microsoft.com/office/2006/relationships/activeXControlBinary" Target="activeX1831.bin"/></Relationships>
</file>

<file path=xl/activeX/_rels/activeX1832.xml.rels><?xml version="1.0" encoding="UTF-8" standalone="yes"?>
<Relationships xmlns="http://schemas.openxmlformats.org/package/2006/relationships"><Relationship Id="rId1" Type="http://schemas.microsoft.com/office/2006/relationships/activeXControlBinary" Target="activeX1832.bin"/></Relationships>
</file>

<file path=xl/activeX/_rels/activeX1833.xml.rels><?xml version="1.0" encoding="UTF-8" standalone="yes"?>
<Relationships xmlns="http://schemas.openxmlformats.org/package/2006/relationships"><Relationship Id="rId1" Type="http://schemas.microsoft.com/office/2006/relationships/activeXControlBinary" Target="activeX1833.bin"/></Relationships>
</file>

<file path=xl/activeX/_rels/activeX1834.xml.rels><?xml version="1.0" encoding="UTF-8" standalone="yes"?>
<Relationships xmlns="http://schemas.openxmlformats.org/package/2006/relationships"><Relationship Id="rId1" Type="http://schemas.microsoft.com/office/2006/relationships/activeXControlBinary" Target="activeX1834.bin"/></Relationships>
</file>

<file path=xl/activeX/_rels/activeX1835.xml.rels><?xml version="1.0" encoding="UTF-8" standalone="yes"?>
<Relationships xmlns="http://schemas.openxmlformats.org/package/2006/relationships"><Relationship Id="rId1" Type="http://schemas.microsoft.com/office/2006/relationships/activeXControlBinary" Target="activeX1835.bin"/></Relationships>
</file>

<file path=xl/activeX/_rels/activeX1836.xml.rels><?xml version="1.0" encoding="UTF-8" standalone="yes"?>
<Relationships xmlns="http://schemas.openxmlformats.org/package/2006/relationships"><Relationship Id="rId1" Type="http://schemas.microsoft.com/office/2006/relationships/activeXControlBinary" Target="activeX1836.bin"/></Relationships>
</file>

<file path=xl/activeX/_rels/activeX1837.xml.rels><?xml version="1.0" encoding="UTF-8" standalone="yes"?>
<Relationships xmlns="http://schemas.openxmlformats.org/package/2006/relationships"><Relationship Id="rId1" Type="http://schemas.microsoft.com/office/2006/relationships/activeXControlBinary" Target="activeX1837.bin"/></Relationships>
</file>

<file path=xl/activeX/_rels/activeX1838.xml.rels><?xml version="1.0" encoding="UTF-8" standalone="yes"?>
<Relationships xmlns="http://schemas.openxmlformats.org/package/2006/relationships"><Relationship Id="rId1" Type="http://schemas.microsoft.com/office/2006/relationships/activeXControlBinary" Target="activeX1838.bin"/></Relationships>
</file>

<file path=xl/activeX/_rels/activeX1839.xml.rels><?xml version="1.0" encoding="UTF-8" standalone="yes"?>
<Relationships xmlns="http://schemas.openxmlformats.org/package/2006/relationships"><Relationship Id="rId1" Type="http://schemas.microsoft.com/office/2006/relationships/activeXControlBinary" Target="activeX1839.bin"/></Relationships>
</file>

<file path=xl/activeX/_rels/activeX184.xml.rels><?xml version="1.0" encoding="UTF-8" standalone="yes"?>
<Relationships xmlns="http://schemas.openxmlformats.org/package/2006/relationships"><Relationship Id="rId1" Type="http://schemas.microsoft.com/office/2006/relationships/activeXControlBinary" Target="activeX184.bin"/></Relationships>
</file>

<file path=xl/activeX/_rels/activeX1840.xml.rels><?xml version="1.0" encoding="UTF-8" standalone="yes"?>
<Relationships xmlns="http://schemas.openxmlformats.org/package/2006/relationships"><Relationship Id="rId1" Type="http://schemas.microsoft.com/office/2006/relationships/activeXControlBinary" Target="activeX1840.bin"/></Relationships>
</file>

<file path=xl/activeX/_rels/activeX1841.xml.rels><?xml version="1.0" encoding="UTF-8" standalone="yes"?>
<Relationships xmlns="http://schemas.openxmlformats.org/package/2006/relationships"><Relationship Id="rId1" Type="http://schemas.microsoft.com/office/2006/relationships/activeXControlBinary" Target="activeX1841.bin"/></Relationships>
</file>

<file path=xl/activeX/_rels/activeX1842.xml.rels><?xml version="1.0" encoding="UTF-8" standalone="yes"?>
<Relationships xmlns="http://schemas.openxmlformats.org/package/2006/relationships"><Relationship Id="rId1" Type="http://schemas.microsoft.com/office/2006/relationships/activeXControlBinary" Target="activeX1842.bin"/></Relationships>
</file>

<file path=xl/activeX/_rels/activeX1843.xml.rels><?xml version="1.0" encoding="UTF-8" standalone="yes"?>
<Relationships xmlns="http://schemas.openxmlformats.org/package/2006/relationships"><Relationship Id="rId1" Type="http://schemas.microsoft.com/office/2006/relationships/activeXControlBinary" Target="activeX1843.bin"/></Relationships>
</file>

<file path=xl/activeX/_rels/activeX1844.xml.rels><?xml version="1.0" encoding="UTF-8" standalone="yes"?>
<Relationships xmlns="http://schemas.openxmlformats.org/package/2006/relationships"><Relationship Id="rId1" Type="http://schemas.microsoft.com/office/2006/relationships/activeXControlBinary" Target="activeX1844.bin"/></Relationships>
</file>

<file path=xl/activeX/_rels/activeX1845.xml.rels><?xml version="1.0" encoding="UTF-8" standalone="yes"?>
<Relationships xmlns="http://schemas.openxmlformats.org/package/2006/relationships"><Relationship Id="rId1" Type="http://schemas.microsoft.com/office/2006/relationships/activeXControlBinary" Target="activeX1845.bin"/></Relationships>
</file>

<file path=xl/activeX/_rels/activeX1846.xml.rels><?xml version="1.0" encoding="UTF-8" standalone="yes"?>
<Relationships xmlns="http://schemas.openxmlformats.org/package/2006/relationships"><Relationship Id="rId1" Type="http://schemas.microsoft.com/office/2006/relationships/activeXControlBinary" Target="activeX1846.bin"/></Relationships>
</file>

<file path=xl/activeX/_rels/activeX1847.xml.rels><?xml version="1.0" encoding="UTF-8" standalone="yes"?>
<Relationships xmlns="http://schemas.openxmlformats.org/package/2006/relationships"><Relationship Id="rId1" Type="http://schemas.microsoft.com/office/2006/relationships/activeXControlBinary" Target="activeX1847.bin"/></Relationships>
</file>

<file path=xl/activeX/_rels/activeX1848.xml.rels><?xml version="1.0" encoding="UTF-8" standalone="yes"?>
<Relationships xmlns="http://schemas.openxmlformats.org/package/2006/relationships"><Relationship Id="rId1" Type="http://schemas.microsoft.com/office/2006/relationships/activeXControlBinary" Target="activeX1848.bin"/></Relationships>
</file>

<file path=xl/activeX/_rels/activeX1849.xml.rels><?xml version="1.0" encoding="UTF-8" standalone="yes"?>
<Relationships xmlns="http://schemas.openxmlformats.org/package/2006/relationships"><Relationship Id="rId1" Type="http://schemas.microsoft.com/office/2006/relationships/activeXControlBinary" Target="activeX1849.bin"/></Relationships>
</file>

<file path=xl/activeX/_rels/activeX185.xml.rels><?xml version="1.0" encoding="UTF-8" standalone="yes"?>
<Relationships xmlns="http://schemas.openxmlformats.org/package/2006/relationships"><Relationship Id="rId1" Type="http://schemas.microsoft.com/office/2006/relationships/activeXControlBinary" Target="activeX185.bin"/></Relationships>
</file>

<file path=xl/activeX/_rels/activeX1850.xml.rels><?xml version="1.0" encoding="UTF-8" standalone="yes"?>
<Relationships xmlns="http://schemas.openxmlformats.org/package/2006/relationships"><Relationship Id="rId1" Type="http://schemas.microsoft.com/office/2006/relationships/activeXControlBinary" Target="activeX1850.bin"/></Relationships>
</file>

<file path=xl/activeX/_rels/activeX1851.xml.rels><?xml version="1.0" encoding="UTF-8" standalone="yes"?>
<Relationships xmlns="http://schemas.openxmlformats.org/package/2006/relationships"><Relationship Id="rId1" Type="http://schemas.microsoft.com/office/2006/relationships/activeXControlBinary" Target="activeX1851.bin"/></Relationships>
</file>

<file path=xl/activeX/_rels/activeX1852.xml.rels><?xml version="1.0" encoding="UTF-8" standalone="yes"?>
<Relationships xmlns="http://schemas.openxmlformats.org/package/2006/relationships"><Relationship Id="rId1" Type="http://schemas.microsoft.com/office/2006/relationships/activeXControlBinary" Target="activeX1852.bin"/></Relationships>
</file>

<file path=xl/activeX/_rels/activeX1853.xml.rels><?xml version="1.0" encoding="UTF-8" standalone="yes"?>
<Relationships xmlns="http://schemas.openxmlformats.org/package/2006/relationships"><Relationship Id="rId1" Type="http://schemas.microsoft.com/office/2006/relationships/activeXControlBinary" Target="activeX1853.bin"/></Relationships>
</file>

<file path=xl/activeX/_rels/activeX1854.xml.rels><?xml version="1.0" encoding="UTF-8" standalone="yes"?>
<Relationships xmlns="http://schemas.openxmlformats.org/package/2006/relationships"><Relationship Id="rId1" Type="http://schemas.microsoft.com/office/2006/relationships/activeXControlBinary" Target="activeX1854.bin"/></Relationships>
</file>

<file path=xl/activeX/_rels/activeX1855.xml.rels><?xml version="1.0" encoding="UTF-8" standalone="yes"?>
<Relationships xmlns="http://schemas.openxmlformats.org/package/2006/relationships"><Relationship Id="rId1" Type="http://schemas.microsoft.com/office/2006/relationships/activeXControlBinary" Target="activeX1855.bin"/></Relationships>
</file>

<file path=xl/activeX/_rels/activeX1856.xml.rels><?xml version="1.0" encoding="UTF-8" standalone="yes"?>
<Relationships xmlns="http://schemas.openxmlformats.org/package/2006/relationships"><Relationship Id="rId1" Type="http://schemas.microsoft.com/office/2006/relationships/activeXControlBinary" Target="activeX1856.bin"/></Relationships>
</file>

<file path=xl/activeX/_rels/activeX1857.xml.rels><?xml version="1.0" encoding="UTF-8" standalone="yes"?>
<Relationships xmlns="http://schemas.openxmlformats.org/package/2006/relationships"><Relationship Id="rId1" Type="http://schemas.microsoft.com/office/2006/relationships/activeXControlBinary" Target="activeX1857.bin"/></Relationships>
</file>

<file path=xl/activeX/_rels/activeX1858.xml.rels><?xml version="1.0" encoding="UTF-8" standalone="yes"?>
<Relationships xmlns="http://schemas.openxmlformats.org/package/2006/relationships"><Relationship Id="rId1" Type="http://schemas.microsoft.com/office/2006/relationships/activeXControlBinary" Target="activeX1858.bin"/></Relationships>
</file>

<file path=xl/activeX/_rels/activeX1859.xml.rels><?xml version="1.0" encoding="UTF-8" standalone="yes"?>
<Relationships xmlns="http://schemas.openxmlformats.org/package/2006/relationships"><Relationship Id="rId1" Type="http://schemas.microsoft.com/office/2006/relationships/activeXControlBinary" Target="activeX1859.bin"/></Relationships>
</file>

<file path=xl/activeX/_rels/activeX186.xml.rels><?xml version="1.0" encoding="UTF-8" standalone="yes"?>
<Relationships xmlns="http://schemas.openxmlformats.org/package/2006/relationships"><Relationship Id="rId1" Type="http://schemas.microsoft.com/office/2006/relationships/activeXControlBinary" Target="activeX186.bin"/></Relationships>
</file>

<file path=xl/activeX/_rels/activeX1860.xml.rels><?xml version="1.0" encoding="UTF-8" standalone="yes"?>
<Relationships xmlns="http://schemas.openxmlformats.org/package/2006/relationships"><Relationship Id="rId1" Type="http://schemas.microsoft.com/office/2006/relationships/activeXControlBinary" Target="activeX1860.bin"/></Relationships>
</file>

<file path=xl/activeX/_rels/activeX1861.xml.rels><?xml version="1.0" encoding="UTF-8" standalone="yes"?>
<Relationships xmlns="http://schemas.openxmlformats.org/package/2006/relationships"><Relationship Id="rId1" Type="http://schemas.microsoft.com/office/2006/relationships/activeXControlBinary" Target="activeX1861.bin"/></Relationships>
</file>

<file path=xl/activeX/_rels/activeX1862.xml.rels><?xml version="1.0" encoding="UTF-8" standalone="yes"?>
<Relationships xmlns="http://schemas.openxmlformats.org/package/2006/relationships"><Relationship Id="rId1" Type="http://schemas.microsoft.com/office/2006/relationships/activeXControlBinary" Target="activeX1862.bin"/></Relationships>
</file>

<file path=xl/activeX/_rels/activeX1863.xml.rels><?xml version="1.0" encoding="UTF-8" standalone="yes"?>
<Relationships xmlns="http://schemas.openxmlformats.org/package/2006/relationships"><Relationship Id="rId1" Type="http://schemas.microsoft.com/office/2006/relationships/activeXControlBinary" Target="activeX1863.bin"/></Relationships>
</file>

<file path=xl/activeX/_rels/activeX1864.xml.rels><?xml version="1.0" encoding="UTF-8" standalone="yes"?>
<Relationships xmlns="http://schemas.openxmlformats.org/package/2006/relationships"><Relationship Id="rId1" Type="http://schemas.microsoft.com/office/2006/relationships/activeXControlBinary" Target="activeX1864.bin"/></Relationships>
</file>

<file path=xl/activeX/_rels/activeX1865.xml.rels><?xml version="1.0" encoding="UTF-8" standalone="yes"?>
<Relationships xmlns="http://schemas.openxmlformats.org/package/2006/relationships"><Relationship Id="rId1" Type="http://schemas.microsoft.com/office/2006/relationships/activeXControlBinary" Target="activeX1865.bin"/></Relationships>
</file>

<file path=xl/activeX/_rels/activeX1866.xml.rels><?xml version="1.0" encoding="UTF-8" standalone="yes"?>
<Relationships xmlns="http://schemas.openxmlformats.org/package/2006/relationships"><Relationship Id="rId1" Type="http://schemas.microsoft.com/office/2006/relationships/activeXControlBinary" Target="activeX1866.bin"/></Relationships>
</file>

<file path=xl/activeX/_rels/activeX1867.xml.rels><?xml version="1.0" encoding="UTF-8" standalone="yes"?>
<Relationships xmlns="http://schemas.openxmlformats.org/package/2006/relationships"><Relationship Id="rId1" Type="http://schemas.microsoft.com/office/2006/relationships/activeXControlBinary" Target="activeX1867.bin"/></Relationships>
</file>

<file path=xl/activeX/_rels/activeX1868.xml.rels><?xml version="1.0" encoding="UTF-8" standalone="yes"?>
<Relationships xmlns="http://schemas.openxmlformats.org/package/2006/relationships"><Relationship Id="rId1" Type="http://schemas.microsoft.com/office/2006/relationships/activeXControlBinary" Target="activeX1868.bin"/></Relationships>
</file>

<file path=xl/activeX/_rels/activeX1869.xml.rels><?xml version="1.0" encoding="UTF-8" standalone="yes"?>
<Relationships xmlns="http://schemas.openxmlformats.org/package/2006/relationships"><Relationship Id="rId1" Type="http://schemas.microsoft.com/office/2006/relationships/activeXControlBinary" Target="activeX1869.bin"/></Relationships>
</file>

<file path=xl/activeX/_rels/activeX187.xml.rels><?xml version="1.0" encoding="UTF-8" standalone="yes"?>
<Relationships xmlns="http://schemas.openxmlformats.org/package/2006/relationships"><Relationship Id="rId1" Type="http://schemas.microsoft.com/office/2006/relationships/activeXControlBinary" Target="activeX187.bin"/></Relationships>
</file>

<file path=xl/activeX/_rels/activeX1870.xml.rels><?xml version="1.0" encoding="UTF-8" standalone="yes"?>
<Relationships xmlns="http://schemas.openxmlformats.org/package/2006/relationships"><Relationship Id="rId1" Type="http://schemas.microsoft.com/office/2006/relationships/activeXControlBinary" Target="activeX1870.bin"/></Relationships>
</file>

<file path=xl/activeX/_rels/activeX1871.xml.rels><?xml version="1.0" encoding="UTF-8" standalone="yes"?>
<Relationships xmlns="http://schemas.openxmlformats.org/package/2006/relationships"><Relationship Id="rId1" Type="http://schemas.microsoft.com/office/2006/relationships/activeXControlBinary" Target="activeX1871.bin"/></Relationships>
</file>

<file path=xl/activeX/_rels/activeX1872.xml.rels><?xml version="1.0" encoding="UTF-8" standalone="yes"?>
<Relationships xmlns="http://schemas.openxmlformats.org/package/2006/relationships"><Relationship Id="rId1" Type="http://schemas.microsoft.com/office/2006/relationships/activeXControlBinary" Target="activeX1872.bin"/></Relationships>
</file>

<file path=xl/activeX/_rels/activeX1873.xml.rels><?xml version="1.0" encoding="UTF-8" standalone="yes"?>
<Relationships xmlns="http://schemas.openxmlformats.org/package/2006/relationships"><Relationship Id="rId1" Type="http://schemas.microsoft.com/office/2006/relationships/activeXControlBinary" Target="activeX1873.bin"/></Relationships>
</file>

<file path=xl/activeX/_rels/activeX1874.xml.rels><?xml version="1.0" encoding="UTF-8" standalone="yes"?>
<Relationships xmlns="http://schemas.openxmlformats.org/package/2006/relationships"><Relationship Id="rId1" Type="http://schemas.microsoft.com/office/2006/relationships/activeXControlBinary" Target="activeX1874.bin"/></Relationships>
</file>

<file path=xl/activeX/_rels/activeX1875.xml.rels><?xml version="1.0" encoding="UTF-8" standalone="yes"?>
<Relationships xmlns="http://schemas.openxmlformats.org/package/2006/relationships"><Relationship Id="rId1" Type="http://schemas.microsoft.com/office/2006/relationships/activeXControlBinary" Target="activeX1875.bin"/></Relationships>
</file>

<file path=xl/activeX/_rels/activeX1876.xml.rels><?xml version="1.0" encoding="UTF-8" standalone="yes"?>
<Relationships xmlns="http://schemas.openxmlformats.org/package/2006/relationships"><Relationship Id="rId1" Type="http://schemas.microsoft.com/office/2006/relationships/activeXControlBinary" Target="activeX1876.bin"/></Relationships>
</file>

<file path=xl/activeX/_rels/activeX188.xml.rels><?xml version="1.0" encoding="UTF-8" standalone="yes"?>
<Relationships xmlns="http://schemas.openxmlformats.org/package/2006/relationships"><Relationship Id="rId1" Type="http://schemas.microsoft.com/office/2006/relationships/activeXControlBinary" Target="activeX188.bin"/></Relationships>
</file>

<file path=xl/activeX/_rels/activeX189.xml.rels><?xml version="1.0" encoding="UTF-8" standalone="yes"?>
<Relationships xmlns="http://schemas.openxmlformats.org/package/2006/relationships"><Relationship Id="rId1" Type="http://schemas.microsoft.com/office/2006/relationships/activeXControlBinary" Target="activeX189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190.xml.rels><?xml version="1.0" encoding="UTF-8" standalone="yes"?>
<Relationships xmlns="http://schemas.openxmlformats.org/package/2006/relationships"><Relationship Id="rId1" Type="http://schemas.microsoft.com/office/2006/relationships/activeXControlBinary" Target="activeX190.bin"/></Relationships>
</file>

<file path=xl/activeX/_rels/activeX191.xml.rels><?xml version="1.0" encoding="UTF-8" standalone="yes"?>
<Relationships xmlns="http://schemas.openxmlformats.org/package/2006/relationships"><Relationship Id="rId1" Type="http://schemas.microsoft.com/office/2006/relationships/activeXControlBinary" Target="activeX191.bin"/></Relationships>
</file>

<file path=xl/activeX/_rels/activeX192.xml.rels><?xml version="1.0" encoding="UTF-8" standalone="yes"?>
<Relationships xmlns="http://schemas.openxmlformats.org/package/2006/relationships"><Relationship Id="rId1" Type="http://schemas.microsoft.com/office/2006/relationships/activeXControlBinary" Target="activeX192.bin"/></Relationships>
</file>

<file path=xl/activeX/_rels/activeX193.xml.rels><?xml version="1.0" encoding="UTF-8" standalone="yes"?>
<Relationships xmlns="http://schemas.openxmlformats.org/package/2006/relationships"><Relationship Id="rId1" Type="http://schemas.microsoft.com/office/2006/relationships/activeXControlBinary" Target="activeX193.bin"/></Relationships>
</file>

<file path=xl/activeX/_rels/activeX194.xml.rels><?xml version="1.0" encoding="UTF-8" standalone="yes"?>
<Relationships xmlns="http://schemas.openxmlformats.org/package/2006/relationships"><Relationship Id="rId1" Type="http://schemas.microsoft.com/office/2006/relationships/activeXControlBinary" Target="activeX194.bin"/></Relationships>
</file>

<file path=xl/activeX/_rels/activeX195.xml.rels><?xml version="1.0" encoding="UTF-8" standalone="yes"?>
<Relationships xmlns="http://schemas.openxmlformats.org/package/2006/relationships"><Relationship Id="rId1" Type="http://schemas.microsoft.com/office/2006/relationships/activeXControlBinary" Target="activeX195.bin"/></Relationships>
</file>

<file path=xl/activeX/_rels/activeX196.xml.rels><?xml version="1.0" encoding="UTF-8" standalone="yes"?>
<Relationships xmlns="http://schemas.openxmlformats.org/package/2006/relationships"><Relationship Id="rId1" Type="http://schemas.microsoft.com/office/2006/relationships/activeXControlBinary" Target="activeX196.bin"/></Relationships>
</file>

<file path=xl/activeX/_rels/activeX197.xml.rels><?xml version="1.0" encoding="UTF-8" standalone="yes"?>
<Relationships xmlns="http://schemas.openxmlformats.org/package/2006/relationships"><Relationship Id="rId1" Type="http://schemas.microsoft.com/office/2006/relationships/activeXControlBinary" Target="activeX197.bin"/></Relationships>
</file>

<file path=xl/activeX/_rels/activeX198.xml.rels><?xml version="1.0" encoding="UTF-8" standalone="yes"?>
<Relationships xmlns="http://schemas.openxmlformats.org/package/2006/relationships"><Relationship Id="rId1" Type="http://schemas.microsoft.com/office/2006/relationships/activeXControlBinary" Target="activeX198.bin"/></Relationships>
</file>

<file path=xl/activeX/_rels/activeX199.xml.rels><?xml version="1.0" encoding="UTF-8" standalone="yes"?>
<Relationships xmlns="http://schemas.openxmlformats.org/package/2006/relationships"><Relationship Id="rId1" Type="http://schemas.microsoft.com/office/2006/relationships/activeXControlBinary" Target="activeX19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00.xml.rels><?xml version="1.0" encoding="UTF-8" standalone="yes"?>
<Relationships xmlns="http://schemas.openxmlformats.org/package/2006/relationships"><Relationship Id="rId1" Type="http://schemas.microsoft.com/office/2006/relationships/activeXControlBinary" Target="activeX200.bin"/></Relationships>
</file>

<file path=xl/activeX/_rels/activeX201.xml.rels><?xml version="1.0" encoding="UTF-8" standalone="yes"?>
<Relationships xmlns="http://schemas.openxmlformats.org/package/2006/relationships"><Relationship Id="rId1" Type="http://schemas.microsoft.com/office/2006/relationships/activeXControlBinary" Target="activeX201.bin"/></Relationships>
</file>

<file path=xl/activeX/_rels/activeX202.xml.rels><?xml version="1.0" encoding="UTF-8" standalone="yes"?>
<Relationships xmlns="http://schemas.openxmlformats.org/package/2006/relationships"><Relationship Id="rId1" Type="http://schemas.microsoft.com/office/2006/relationships/activeXControlBinary" Target="activeX202.bin"/></Relationships>
</file>

<file path=xl/activeX/_rels/activeX203.xml.rels><?xml version="1.0" encoding="UTF-8" standalone="yes"?>
<Relationships xmlns="http://schemas.openxmlformats.org/package/2006/relationships"><Relationship Id="rId1" Type="http://schemas.microsoft.com/office/2006/relationships/activeXControlBinary" Target="activeX203.bin"/></Relationships>
</file>

<file path=xl/activeX/_rels/activeX204.xml.rels><?xml version="1.0" encoding="UTF-8" standalone="yes"?>
<Relationships xmlns="http://schemas.openxmlformats.org/package/2006/relationships"><Relationship Id="rId1" Type="http://schemas.microsoft.com/office/2006/relationships/activeXControlBinary" Target="activeX204.bin"/></Relationships>
</file>

<file path=xl/activeX/_rels/activeX205.xml.rels><?xml version="1.0" encoding="UTF-8" standalone="yes"?>
<Relationships xmlns="http://schemas.openxmlformats.org/package/2006/relationships"><Relationship Id="rId1" Type="http://schemas.microsoft.com/office/2006/relationships/activeXControlBinary" Target="activeX205.bin"/></Relationships>
</file>

<file path=xl/activeX/_rels/activeX206.xml.rels><?xml version="1.0" encoding="UTF-8" standalone="yes"?>
<Relationships xmlns="http://schemas.openxmlformats.org/package/2006/relationships"><Relationship Id="rId1" Type="http://schemas.microsoft.com/office/2006/relationships/activeXControlBinary" Target="activeX206.bin"/></Relationships>
</file>

<file path=xl/activeX/_rels/activeX207.xml.rels><?xml version="1.0" encoding="UTF-8" standalone="yes"?>
<Relationships xmlns="http://schemas.openxmlformats.org/package/2006/relationships"><Relationship Id="rId1" Type="http://schemas.microsoft.com/office/2006/relationships/activeXControlBinary" Target="activeX207.bin"/></Relationships>
</file>

<file path=xl/activeX/_rels/activeX208.xml.rels><?xml version="1.0" encoding="UTF-8" standalone="yes"?>
<Relationships xmlns="http://schemas.openxmlformats.org/package/2006/relationships"><Relationship Id="rId1" Type="http://schemas.microsoft.com/office/2006/relationships/activeXControlBinary" Target="activeX208.bin"/></Relationships>
</file>

<file path=xl/activeX/_rels/activeX209.xml.rels><?xml version="1.0" encoding="UTF-8" standalone="yes"?>
<Relationships xmlns="http://schemas.openxmlformats.org/package/2006/relationships"><Relationship Id="rId1" Type="http://schemas.microsoft.com/office/2006/relationships/activeXControlBinary" Target="activeX209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10.xml.rels><?xml version="1.0" encoding="UTF-8" standalone="yes"?>
<Relationships xmlns="http://schemas.openxmlformats.org/package/2006/relationships"><Relationship Id="rId1" Type="http://schemas.microsoft.com/office/2006/relationships/activeXControlBinary" Target="activeX210.bin"/></Relationships>
</file>

<file path=xl/activeX/_rels/activeX211.xml.rels><?xml version="1.0" encoding="UTF-8" standalone="yes"?>
<Relationships xmlns="http://schemas.openxmlformats.org/package/2006/relationships"><Relationship Id="rId1" Type="http://schemas.microsoft.com/office/2006/relationships/activeXControlBinary" Target="activeX211.bin"/></Relationships>
</file>

<file path=xl/activeX/_rels/activeX212.xml.rels><?xml version="1.0" encoding="UTF-8" standalone="yes"?>
<Relationships xmlns="http://schemas.openxmlformats.org/package/2006/relationships"><Relationship Id="rId1" Type="http://schemas.microsoft.com/office/2006/relationships/activeXControlBinary" Target="activeX212.bin"/></Relationships>
</file>

<file path=xl/activeX/_rels/activeX213.xml.rels><?xml version="1.0" encoding="UTF-8" standalone="yes"?>
<Relationships xmlns="http://schemas.openxmlformats.org/package/2006/relationships"><Relationship Id="rId1" Type="http://schemas.microsoft.com/office/2006/relationships/activeXControlBinary" Target="activeX213.bin"/></Relationships>
</file>

<file path=xl/activeX/_rels/activeX214.xml.rels><?xml version="1.0" encoding="UTF-8" standalone="yes"?>
<Relationships xmlns="http://schemas.openxmlformats.org/package/2006/relationships"><Relationship Id="rId1" Type="http://schemas.microsoft.com/office/2006/relationships/activeXControlBinary" Target="activeX214.bin"/></Relationships>
</file>

<file path=xl/activeX/_rels/activeX215.xml.rels><?xml version="1.0" encoding="UTF-8" standalone="yes"?>
<Relationships xmlns="http://schemas.openxmlformats.org/package/2006/relationships"><Relationship Id="rId1" Type="http://schemas.microsoft.com/office/2006/relationships/activeXControlBinary" Target="activeX215.bin"/></Relationships>
</file>

<file path=xl/activeX/_rels/activeX216.xml.rels><?xml version="1.0" encoding="UTF-8" standalone="yes"?>
<Relationships xmlns="http://schemas.openxmlformats.org/package/2006/relationships"><Relationship Id="rId1" Type="http://schemas.microsoft.com/office/2006/relationships/activeXControlBinary" Target="activeX216.bin"/></Relationships>
</file>

<file path=xl/activeX/_rels/activeX217.xml.rels><?xml version="1.0" encoding="UTF-8" standalone="yes"?>
<Relationships xmlns="http://schemas.openxmlformats.org/package/2006/relationships"><Relationship Id="rId1" Type="http://schemas.microsoft.com/office/2006/relationships/activeXControlBinary" Target="activeX217.bin"/></Relationships>
</file>

<file path=xl/activeX/_rels/activeX218.xml.rels><?xml version="1.0" encoding="UTF-8" standalone="yes"?>
<Relationships xmlns="http://schemas.openxmlformats.org/package/2006/relationships"><Relationship Id="rId1" Type="http://schemas.microsoft.com/office/2006/relationships/activeXControlBinary" Target="activeX218.bin"/></Relationships>
</file>

<file path=xl/activeX/_rels/activeX219.xml.rels><?xml version="1.0" encoding="UTF-8" standalone="yes"?>
<Relationships xmlns="http://schemas.openxmlformats.org/package/2006/relationships"><Relationship Id="rId1" Type="http://schemas.microsoft.com/office/2006/relationships/activeXControlBinary" Target="activeX219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20.xml.rels><?xml version="1.0" encoding="UTF-8" standalone="yes"?>
<Relationships xmlns="http://schemas.openxmlformats.org/package/2006/relationships"><Relationship Id="rId1" Type="http://schemas.microsoft.com/office/2006/relationships/activeXControlBinary" Target="activeX220.bin"/></Relationships>
</file>

<file path=xl/activeX/_rels/activeX221.xml.rels><?xml version="1.0" encoding="UTF-8" standalone="yes"?>
<Relationships xmlns="http://schemas.openxmlformats.org/package/2006/relationships"><Relationship Id="rId1" Type="http://schemas.microsoft.com/office/2006/relationships/activeXControlBinary" Target="activeX221.bin"/></Relationships>
</file>

<file path=xl/activeX/_rels/activeX222.xml.rels><?xml version="1.0" encoding="UTF-8" standalone="yes"?>
<Relationships xmlns="http://schemas.openxmlformats.org/package/2006/relationships"><Relationship Id="rId1" Type="http://schemas.microsoft.com/office/2006/relationships/activeXControlBinary" Target="activeX222.bin"/></Relationships>
</file>

<file path=xl/activeX/_rels/activeX223.xml.rels><?xml version="1.0" encoding="UTF-8" standalone="yes"?>
<Relationships xmlns="http://schemas.openxmlformats.org/package/2006/relationships"><Relationship Id="rId1" Type="http://schemas.microsoft.com/office/2006/relationships/activeXControlBinary" Target="activeX223.bin"/></Relationships>
</file>

<file path=xl/activeX/_rels/activeX224.xml.rels><?xml version="1.0" encoding="UTF-8" standalone="yes"?>
<Relationships xmlns="http://schemas.openxmlformats.org/package/2006/relationships"><Relationship Id="rId1" Type="http://schemas.microsoft.com/office/2006/relationships/activeXControlBinary" Target="activeX224.bin"/></Relationships>
</file>

<file path=xl/activeX/_rels/activeX225.xml.rels><?xml version="1.0" encoding="UTF-8" standalone="yes"?>
<Relationships xmlns="http://schemas.openxmlformats.org/package/2006/relationships"><Relationship Id="rId1" Type="http://schemas.microsoft.com/office/2006/relationships/activeXControlBinary" Target="activeX225.bin"/></Relationships>
</file>

<file path=xl/activeX/_rels/activeX226.xml.rels><?xml version="1.0" encoding="UTF-8" standalone="yes"?>
<Relationships xmlns="http://schemas.openxmlformats.org/package/2006/relationships"><Relationship Id="rId1" Type="http://schemas.microsoft.com/office/2006/relationships/activeXControlBinary" Target="activeX226.bin"/></Relationships>
</file>

<file path=xl/activeX/_rels/activeX227.xml.rels><?xml version="1.0" encoding="UTF-8" standalone="yes"?>
<Relationships xmlns="http://schemas.openxmlformats.org/package/2006/relationships"><Relationship Id="rId1" Type="http://schemas.microsoft.com/office/2006/relationships/activeXControlBinary" Target="activeX227.bin"/></Relationships>
</file>

<file path=xl/activeX/_rels/activeX228.xml.rels><?xml version="1.0" encoding="UTF-8" standalone="yes"?>
<Relationships xmlns="http://schemas.openxmlformats.org/package/2006/relationships"><Relationship Id="rId1" Type="http://schemas.microsoft.com/office/2006/relationships/activeXControlBinary" Target="activeX228.bin"/></Relationships>
</file>

<file path=xl/activeX/_rels/activeX229.xml.rels><?xml version="1.0" encoding="UTF-8" standalone="yes"?>
<Relationships xmlns="http://schemas.openxmlformats.org/package/2006/relationships"><Relationship Id="rId1" Type="http://schemas.microsoft.com/office/2006/relationships/activeXControlBinary" Target="activeX229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30.xml.rels><?xml version="1.0" encoding="UTF-8" standalone="yes"?>
<Relationships xmlns="http://schemas.openxmlformats.org/package/2006/relationships"><Relationship Id="rId1" Type="http://schemas.microsoft.com/office/2006/relationships/activeXControlBinary" Target="activeX230.bin"/></Relationships>
</file>

<file path=xl/activeX/_rels/activeX231.xml.rels><?xml version="1.0" encoding="UTF-8" standalone="yes"?>
<Relationships xmlns="http://schemas.openxmlformats.org/package/2006/relationships"><Relationship Id="rId1" Type="http://schemas.microsoft.com/office/2006/relationships/activeXControlBinary" Target="activeX231.bin"/></Relationships>
</file>

<file path=xl/activeX/_rels/activeX232.xml.rels><?xml version="1.0" encoding="UTF-8" standalone="yes"?>
<Relationships xmlns="http://schemas.openxmlformats.org/package/2006/relationships"><Relationship Id="rId1" Type="http://schemas.microsoft.com/office/2006/relationships/activeXControlBinary" Target="activeX232.bin"/></Relationships>
</file>

<file path=xl/activeX/_rels/activeX233.xml.rels><?xml version="1.0" encoding="UTF-8" standalone="yes"?>
<Relationships xmlns="http://schemas.openxmlformats.org/package/2006/relationships"><Relationship Id="rId1" Type="http://schemas.microsoft.com/office/2006/relationships/activeXControlBinary" Target="activeX233.bin"/></Relationships>
</file>

<file path=xl/activeX/_rels/activeX234.xml.rels><?xml version="1.0" encoding="UTF-8" standalone="yes"?>
<Relationships xmlns="http://schemas.openxmlformats.org/package/2006/relationships"><Relationship Id="rId1" Type="http://schemas.microsoft.com/office/2006/relationships/activeXControlBinary" Target="activeX234.bin"/></Relationships>
</file>

<file path=xl/activeX/_rels/activeX235.xml.rels><?xml version="1.0" encoding="UTF-8" standalone="yes"?>
<Relationships xmlns="http://schemas.openxmlformats.org/package/2006/relationships"><Relationship Id="rId1" Type="http://schemas.microsoft.com/office/2006/relationships/activeXControlBinary" Target="activeX235.bin"/></Relationships>
</file>

<file path=xl/activeX/_rels/activeX236.xml.rels><?xml version="1.0" encoding="UTF-8" standalone="yes"?>
<Relationships xmlns="http://schemas.openxmlformats.org/package/2006/relationships"><Relationship Id="rId1" Type="http://schemas.microsoft.com/office/2006/relationships/activeXControlBinary" Target="activeX236.bin"/></Relationships>
</file>

<file path=xl/activeX/_rels/activeX237.xml.rels><?xml version="1.0" encoding="UTF-8" standalone="yes"?>
<Relationships xmlns="http://schemas.openxmlformats.org/package/2006/relationships"><Relationship Id="rId1" Type="http://schemas.microsoft.com/office/2006/relationships/activeXControlBinary" Target="activeX237.bin"/></Relationships>
</file>

<file path=xl/activeX/_rels/activeX238.xml.rels><?xml version="1.0" encoding="UTF-8" standalone="yes"?>
<Relationships xmlns="http://schemas.openxmlformats.org/package/2006/relationships"><Relationship Id="rId1" Type="http://schemas.microsoft.com/office/2006/relationships/activeXControlBinary" Target="activeX238.bin"/></Relationships>
</file>

<file path=xl/activeX/_rels/activeX239.xml.rels><?xml version="1.0" encoding="UTF-8" standalone="yes"?>
<Relationships xmlns="http://schemas.openxmlformats.org/package/2006/relationships"><Relationship Id="rId1" Type="http://schemas.microsoft.com/office/2006/relationships/activeXControlBinary" Target="activeX239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40.xml.rels><?xml version="1.0" encoding="UTF-8" standalone="yes"?>
<Relationships xmlns="http://schemas.openxmlformats.org/package/2006/relationships"><Relationship Id="rId1" Type="http://schemas.microsoft.com/office/2006/relationships/activeXControlBinary" Target="activeX240.bin"/></Relationships>
</file>

<file path=xl/activeX/_rels/activeX241.xml.rels><?xml version="1.0" encoding="UTF-8" standalone="yes"?>
<Relationships xmlns="http://schemas.openxmlformats.org/package/2006/relationships"><Relationship Id="rId1" Type="http://schemas.microsoft.com/office/2006/relationships/activeXControlBinary" Target="activeX241.bin"/></Relationships>
</file>

<file path=xl/activeX/_rels/activeX242.xml.rels><?xml version="1.0" encoding="UTF-8" standalone="yes"?>
<Relationships xmlns="http://schemas.openxmlformats.org/package/2006/relationships"><Relationship Id="rId1" Type="http://schemas.microsoft.com/office/2006/relationships/activeXControlBinary" Target="activeX242.bin"/></Relationships>
</file>

<file path=xl/activeX/_rels/activeX243.xml.rels><?xml version="1.0" encoding="UTF-8" standalone="yes"?>
<Relationships xmlns="http://schemas.openxmlformats.org/package/2006/relationships"><Relationship Id="rId1" Type="http://schemas.microsoft.com/office/2006/relationships/activeXControlBinary" Target="activeX243.bin"/></Relationships>
</file>

<file path=xl/activeX/_rels/activeX244.xml.rels><?xml version="1.0" encoding="UTF-8" standalone="yes"?>
<Relationships xmlns="http://schemas.openxmlformats.org/package/2006/relationships"><Relationship Id="rId1" Type="http://schemas.microsoft.com/office/2006/relationships/activeXControlBinary" Target="activeX244.bin"/></Relationships>
</file>

<file path=xl/activeX/_rels/activeX245.xml.rels><?xml version="1.0" encoding="UTF-8" standalone="yes"?>
<Relationships xmlns="http://schemas.openxmlformats.org/package/2006/relationships"><Relationship Id="rId1" Type="http://schemas.microsoft.com/office/2006/relationships/activeXControlBinary" Target="activeX245.bin"/></Relationships>
</file>

<file path=xl/activeX/_rels/activeX246.xml.rels><?xml version="1.0" encoding="UTF-8" standalone="yes"?>
<Relationships xmlns="http://schemas.openxmlformats.org/package/2006/relationships"><Relationship Id="rId1" Type="http://schemas.microsoft.com/office/2006/relationships/activeXControlBinary" Target="activeX246.bin"/></Relationships>
</file>

<file path=xl/activeX/_rels/activeX247.xml.rels><?xml version="1.0" encoding="UTF-8" standalone="yes"?>
<Relationships xmlns="http://schemas.openxmlformats.org/package/2006/relationships"><Relationship Id="rId1" Type="http://schemas.microsoft.com/office/2006/relationships/activeXControlBinary" Target="activeX247.bin"/></Relationships>
</file>

<file path=xl/activeX/_rels/activeX248.xml.rels><?xml version="1.0" encoding="UTF-8" standalone="yes"?>
<Relationships xmlns="http://schemas.openxmlformats.org/package/2006/relationships"><Relationship Id="rId1" Type="http://schemas.microsoft.com/office/2006/relationships/activeXControlBinary" Target="activeX248.bin"/></Relationships>
</file>

<file path=xl/activeX/_rels/activeX249.xml.rels><?xml version="1.0" encoding="UTF-8" standalone="yes"?>
<Relationships xmlns="http://schemas.openxmlformats.org/package/2006/relationships"><Relationship Id="rId1" Type="http://schemas.microsoft.com/office/2006/relationships/activeXControlBinary" Target="activeX249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50.xml.rels><?xml version="1.0" encoding="UTF-8" standalone="yes"?>
<Relationships xmlns="http://schemas.openxmlformats.org/package/2006/relationships"><Relationship Id="rId1" Type="http://schemas.microsoft.com/office/2006/relationships/activeXControlBinary" Target="activeX250.bin"/></Relationships>
</file>

<file path=xl/activeX/_rels/activeX251.xml.rels><?xml version="1.0" encoding="UTF-8" standalone="yes"?>
<Relationships xmlns="http://schemas.openxmlformats.org/package/2006/relationships"><Relationship Id="rId1" Type="http://schemas.microsoft.com/office/2006/relationships/activeXControlBinary" Target="activeX251.bin"/></Relationships>
</file>

<file path=xl/activeX/_rels/activeX252.xml.rels><?xml version="1.0" encoding="UTF-8" standalone="yes"?>
<Relationships xmlns="http://schemas.openxmlformats.org/package/2006/relationships"><Relationship Id="rId1" Type="http://schemas.microsoft.com/office/2006/relationships/activeXControlBinary" Target="activeX252.bin"/></Relationships>
</file>

<file path=xl/activeX/_rels/activeX253.xml.rels><?xml version="1.0" encoding="UTF-8" standalone="yes"?>
<Relationships xmlns="http://schemas.openxmlformats.org/package/2006/relationships"><Relationship Id="rId1" Type="http://schemas.microsoft.com/office/2006/relationships/activeXControlBinary" Target="activeX253.bin"/></Relationships>
</file>

<file path=xl/activeX/_rels/activeX254.xml.rels><?xml version="1.0" encoding="UTF-8" standalone="yes"?>
<Relationships xmlns="http://schemas.openxmlformats.org/package/2006/relationships"><Relationship Id="rId1" Type="http://schemas.microsoft.com/office/2006/relationships/activeXControlBinary" Target="activeX254.bin"/></Relationships>
</file>

<file path=xl/activeX/_rels/activeX255.xml.rels><?xml version="1.0" encoding="UTF-8" standalone="yes"?>
<Relationships xmlns="http://schemas.openxmlformats.org/package/2006/relationships"><Relationship Id="rId1" Type="http://schemas.microsoft.com/office/2006/relationships/activeXControlBinary" Target="activeX255.bin"/></Relationships>
</file>

<file path=xl/activeX/_rels/activeX256.xml.rels><?xml version="1.0" encoding="UTF-8" standalone="yes"?>
<Relationships xmlns="http://schemas.openxmlformats.org/package/2006/relationships"><Relationship Id="rId1" Type="http://schemas.microsoft.com/office/2006/relationships/activeXControlBinary" Target="activeX256.bin"/></Relationships>
</file>

<file path=xl/activeX/_rels/activeX257.xml.rels><?xml version="1.0" encoding="UTF-8" standalone="yes"?>
<Relationships xmlns="http://schemas.openxmlformats.org/package/2006/relationships"><Relationship Id="rId1" Type="http://schemas.microsoft.com/office/2006/relationships/activeXControlBinary" Target="activeX257.bin"/></Relationships>
</file>

<file path=xl/activeX/_rels/activeX258.xml.rels><?xml version="1.0" encoding="UTF-8" standalone="yes"?>
<Relationships xmlns="http://schemas.openxmlformats.org/package/2006/relationships"><Relationship Id="rId1" Type="http://schemas.microsoft.com/office/2006/relationships/activeXControlBinary" Target="activeX258.bin"/></Relationships>
</file>

<file path=xl/activeX/_rels/activeX259.xml.rels><?xml version="1.0" encoding="UTF-8" standalone="yes"?>
<Relationships xmlns="http://schemas.openxmlformats.org/package/2006/relationships"><Relationship Id="rId1" Type="http://schemas.microsoft.com/office/2006/relationships/activeXControlBinary" Target="activeX259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260.xml.rels><?xml version="1.0" encoding="UTF-8" standalone="yes"?>
<Relationships xmlns="http://schemas.openxmlformats.org/package/2006/relationships"><Relationship Id="rId1" Type="http://schemas.microsoft.com/office/2006/relationships/activeXControlBinary" Target="activeX260.bin"/></Relationships>
</file>

<file path=xl/activeX/_rels/activeX261.xml.rels><?xml version="1.0" encoding="UTF-8" standalone="yes"?>
<Relationships xmlns="http://schemas.openxmlformats.org/package/2006/relationships"><Relationship Id="rId1" Type="http://schemas.microsoft.com/office/2006/relationships/activeXControlBinary" Target="activeX261.bin"/></Relationships>
</file>

<file path=xl/activeX/_rels/activeX262.xml.rels><?xml version="1.0" encoding="UTF-8" standalone="yes"?>
<Relationships xmlns="http://schemas.openxmlformats.org/package/2006/relationships"><Relationship Id="rId1" Type="http://schemas.microsoft.com/office/2006/relationships/activeXControlBinary" Target="activeX262.bin"/></Relationships>
</file>

<file path=xl/activeX/_rels/activeX263.xml.rels><?xml version="1.0" encoding="UTF-8" standalone="yes"?>
<Relationships xmlns="http://schemas.openxmlformats.org/package/2006/relationships"><Relationship Id="rId1" Type="http://schemas.microsoft.com/office/2006/relationships/activeXControlBinary" Target="activeX263.bin"/></Relationships>
</file>

<file path=xl/activeX/_rels/activeX264.xml.rels><?xml version="1.0" encoding="UTF-8" standalone="yes"?>
<Relationships xmlns="http://schemas.openxmlformats.org/package/2006/relationships"><Relationship Id="rId1" Type="http://schemas.microsoft.com/office/2006/relationships/activeXControlBinary" Target="activeX264.bin"/></Relationships>
</file>

<file path=xl/activeX/_rels/activeX265.xml.rels><?xml version="1.0" encoding="UTF-8" standalone="yes"?>
<Relationships xmlns="http://schemas.openxmlformats.org/package/2006/relationships"><Relationship Id="rId1" Type="http://schemas.microsoft.com/office/2006/relationships/activeXControlBinary" Target="activeX265.bin"/></Relationships>
</file>

<file path=xl/activeX/_rels/activeX266.xml.rels><?xml version="1.0" encoding="UTF-8" standalone="yes"?>
<Relationships xmlns="http://schemas.openxmlformats.org/package/2006/relationships"><Relationship Id="rId1" Type="http://schemas.microsoft.com/office/2006/relationships/activeXControlBinary" Target="activeX266.bin"/></Relationships>
</file>

<file path=xl/activeX/_rels/activeX267.xml.rels><?xml version="1.0" encoding="UTF-8" standalone="yes"?>
<Relationships xmlns="http://schemas.openxmlformats.org/package/2006/relationships"><Relationship Id="rId1" Type="http://schemas.microsoft.com/office/2006/relationships/activeXControlBinary" Target="activeX267.bin"/></Relationships>
</file>

<file path=xl/activeX/_rels/activeX268.xml.rels><?xml version="1.0" encoding="UTF-8" standalone="yes"?>
<Relationships xmlns="http://schemas.openxmlformats.org/package/2006/relationships"><Relationship Id="rId1" Type="http://schemas.microsoft.com/office/2006/relationships/activeXControlBinary" Target="activeX268.bin"/></Relationships>
</file>

<file path=xl/activeX/_rels/activeX269.xml.rels><?xml version="1.0" encoding="UTF-8" standalone="yes"?>
<Relationships xmlns="http://schemas.openxmlformats.org/package/2006/relationships"><Relationship Id="rId1" Type="http://schemas.microsoft.com/office/2006/relationships/activeXControlBinary" Target="activeX269.bin"/></Relationships>
</file>

<file path=xl/activeX/_rels/activeX27.xml.rels><?xml version="1.0" encoding="UTF-8" standalone="yes"?>
<Relationships xmlns="http://schemas.openxmlformats.org/package/2006/relationships"><Relationship Id="rId1" Type="http://schemas.microsoft.com/office/2006/relationships/activeXControlBinary" Target="activeX27.bin"/></Relationships>
</file>

<file path=xl/activeX/_rels/activeX270.xml.rels><?xml version="1.0" encoding="UTF-8" standalone="yes"?>
<Relationships xmlns="http://schemas.openxmlformats.org/package/2006/relationships"><Relationship Id="rId1" Type="http://schemas.microsoft.com/office/2006/relationships/activeXControlBinary" Target="activeX270.bin"/></Relationships>
</file>

<file path=xl/activeX/_rels/activeX271.xml.rels><?xml version="1.0" encoding="UTF-8" standalone="yes"?>
<Relationships xmlns="http://schemas.openxmlformats.org/package/2006/relationships"><Relationship Id="rId1" Type="http://schemas.microsoft.com/office/2006/relationships/activeXControlBinary" Target="activeX271.bin"/></Relationships>
</file>

<file path=xl/activeX/_rels/activeX272.xml.rels><?xml version="1.0" encoding="UTF-8" standalone="yes"?>
<Relationships xmlns="http://schemas.openxmlformats.org/package/2006/relationships"><Relationship Id="rId1" Type="http://schemas.microsoft.com/office/2006/relationships/activeXControlBinary" Target="activeX272.bin"/></Relationships>
</file>

<file path=xl/activeX/_rels/activeX273.xml.rels><?xml version="1.0" encoding="UTF-8" standalone="yes"?>
<Relationships xmlns="http://schemas.openxmlformats.org/package/2006/relationships"><Relationship Id="rId1" Type="http://schemas.microsoft.com/office/2006/relationships/activeXControlBinary" Target="activeX273.bin"/></Relationships>
</file>

<file path=xl/activeX/_rels/activeX274.xml.rels><?xml version="1.0" encoding="UTF-8" standalone="yes"?>
<Relationships xmlns="http://schemas.openxmlformats.org/package/2006/relationships"><Relationship Id="rId1" Type="http://schemas.microsoft.com/office/2006/relationships/activeXControlBinary" Target="activeX274.bin"/></Relationships>
</file>

<file path=xl/activeX/_rels/activeX275.xml.rels><?xml version="1.0" encoding="UTF-8" standalone="yes"?>
<Relationships xmlns="http://schemas.openxmlformats.org/package/2006/relationships"><Relationship Id="rId1" Type="http://schemas.microsoft.com/office/2006/relationships/activeXControlBinary" Target="activeX275.bin"/></Relationships>
</file>

<file path=xl/activeX/_rels/activeX276.xml.rels><?xml version="1.0" encoding="UTF-8" standalone="yes"?>
<Relationships xmlns="http://schemas.openxmlformats.org/package/2006/relationships"><Relationship Id="rId1" Type="http://schemas.microsoft.com/office/2006/relationships/activeXControlBinary" Target="activeX276.bin"/></Relationships>
</file>

<file path=xl/activeX/_rels/activeX277.xml.rels><?xml version="1.0" encoding="UTF-8" standalone="yes"?>
<Relationships xmlns="http://schemas.openxmlformats.org/package/2006/relationships"><Relationship Id="rId1" Type="http://schemas.microsoft.com/office/2006/relationships/activeXControlBinary" Target="activeX277.bin"/></Relationships>
</file>

<file path=xl/activeX/_rels/activeX278.xml.rels><?xml version="1.0" encoding="UTF-8" standalone="yes"?>
<Relationships xmlns="http://schemas.openxmlformats.org/package/2006/relationships"><Relationship Id="rId1" Type="http://schemas.microsoft.com/office/2006/relationships/activeXControlBinary" Target="activeX278.bin"/></Relationships>
</file>

<file path=xl/activeX/_rels/activeX279.xml.rels><?xml version="1.0" encoding="UTF-8" standalone="yes"?>
<Relationships xmlns="http://schemas.openxmlformats.org/package/2006/relationships"><Relationship Id="rId1" Type="http://schemas.microsoft.com/office/2006/relationships/activeXControlBinary" Target="activeX279.bin"/></Relationships>
</file>

<file path=xl/activeX/_rels/activeX28.xml.rels><?xml version="1.0" encoding="UTF-8" standalone="yes"?>
<Relationships xmlns="http://schemas.openxmlformats.org/package/2006/relationships"><Relationship Id="rId1" Type="http://schemas.microsoft.com/office/2006/relationships/activeXControlBinary" Target="activeX28.bin"/></Relationships>
</file>

<file path=xl/activeX/_rels/activeX280.xml.rels><?xml version="1.0" encoding="UTF-8" standalone="yes"?>
<Relationships xmlns="http://schemas.openxmlformats.org/package/2006/relationships"><Relationship Id="rId1" Type="http://schemas.microsoft.com/office/2006/relationships/activeXControlBinary" Target="activeX280.bin"/></Relationships>
</file>

<file path=xl/activeX/_rels/activeX281.xml.rels><?xml version="1.0" encoding="UTF-8" standalone="yes"?>
<Relationships xmlns="http://schemas.openxmlformats.org/package/2006/relationships"><Relationship Id="rId1" Type="http://schemas.microsoft.com/office/2006/relationships/activeXControlBinary" Target="activeX281.bin"/></Relationships>
</file>

<file path=xl/activeX/_rels/activeX282.xml.rels><?xml version="1.0" encoding="UTF-8" standalone="yes"?>
<Relationships xmlns="http://schemas.openxmlformats.org/package/2006/relationships"><Relationship Id="rId1" Type="http://schemas.microsoft.com/office/2006/relationships/activeXControlBinary" Target="activeX282.bin"/></Relationships>
</file>

<file path=xl/activeX/_rels/activeX283.xml.rels><?xml version="1.0" encoding="UTF-8" standalone="yes"?>
<Relationships xmlns="http://schemas.openxmlformats.org/package/2006/relationships"><Relationship Id="rId1" Type="http://schemas.microsoft.com/office/2006/relationships/activeXControlBinary" Target="activeX283.bin"/></Relationships>
</file>

<file path=xl/activeX/_rels/activeX284.xml.rels><?xml version="1.0" encoding="UTF-8" standalone="yes"?>
<Relationships xmlns="http://schemas.openxmlformats.org/package/2006/relationships"><Relationship Id="rId1" Type="http://schemas.microsoft.com/office/2006/relationships/activeXControlBinary" Target="activeX284.bin"/></Relationships>
</file>

<file path=xl/activeX/_rels/activeX285.xml.rels><?xml version="1.0" encoding="UTF-8" standalone="yes"?>
<Relationships xmlns="http://schemas.openxmlformats.org/package/2006/relationships"><Relationship Id="rId1" Type="http://schemas.microsoft.com/office/2006/relationships/activeXControlBinary" Target="activeX285.bin"/></Relationships>
</file>

<file path=xl/activeX/_rels/activeX286.xml.rels><?xml version="1.0" encoding="UTF-8" standalone="yes"?>
<Relationships xmlns="http://schemas.openxmlformats.org/package/2006/relationships"><Relationship Id="rId1" Type="http://schemas.microsoft.com/office/2006/relationships/activeXControlBinary" Target="activeX286.bin"/></Relationships>
</file>

<file path=xl/activeX/_rels/activeX287.xml.rels><?xml version="1.0" encoding="UTF-8" standalone="yes"?>
<Relationships xmlns="http://schemas.openxmlformats.org/package/2006/relationships"><Relationship Id="rId1" Type="http://schemas.microsoft.com/office/2006/relationships/activeXControlBinary" Target="activeX287.bin"/></Relationships>
</file>

<file path=xl/activeX/_rels/activeX288.xml.rels><?xml version="1.0" encoding="UTF-8" standalone="yes"?>
<Relationships xmlns="http://schemas.openxmlformats.org/package/2006/relationships"><Relationship Id="rId1" Type="http://schemas.microsoft.com/office/2006/relationships/activeXControlBinary" Target="activeX288.bin"/></Relationships>
</file>

<file path=xl/activeX/_rels/activeX289.xml.rels><?xml version="1.0" encoding="UTF-8" standalone="yes"?>
<Relationships xmlns="http://schemas.openxmlformats.org/package/2006/relationships"><Relationship Id="rId1" Type="http://schemas.microsoft.com/office/2006/relationships/activeXControlBinary" Target="activeX289.bin"/></Relationships>
</file>

<file path=xl/activeX/_rels/activeX29.xml.rels><?xml version="1.0" encoding="UTF-8" standalone="yes"?>
<Relationships xmlns="http://schemas.openxmlformats.org/package/2006/relationships"><Relationship Id="rId1" Type="http://schemas.microsoft.com/office/2006/relationships/activeXControlBinary" Target="activeX29.bin"/></Relationships>
</file>

<file path=xl/activeX/_rels/activeX290.xml.rels><?xml version="1.0" encoding="UTF-8" standalone="yes"?>
<Relationships xmlns="http://schemas.openxmlformats.org/package/2006/relationships"><Relationship Id="rId1" Type="http://schemas.microsoft.com/office/2006/relationships/activeXControlBinary" Target="activeX290.bin"/></Relationships>
</file>

<file path=xl/activeX/_rels/activeX291.xml.rels><?xml version="1.0" encoding="UTF-8" standalone="yes"?>
<Relationships xmlns="http://schemas.openxmlformats.org/package/2006/relationships"><Relationship Id="rId1" Type="http://schemas.microsoft.com/office/2006/relationships/activeXControlBinary" Target="activeX291.bin"/></Relationships>
</file>

<file path=xl/activeX/_rels/activeX292.xml.rels><?xml version="1.0" encoding="UTF-8" standalone="yes"?>
<Relationships xmlns="http://schemas.openxmlformats.org/package/2006/relationships"><Relationship Id="rId1" Type="http://schemas.microsoft.com/office/2006/relationships/activeXControlBinary" Target="activeX292.bin"/></Relationships>
</file>

<file path=xl/activeX/_rels/activeX293.xml.rels><?xml version="1.0" encoding="UTF-8" standalone="yes"?>
<Relationships xmlns="http://schemas.openxmlformats.org/package/2006/relationships"><Relationship Id="rId1" Type="http://schemas.microsoft.com/office/2006/relationships/activeXControlBinary" Target="activeX293.bin"/></Relationships>
</file>

<file path=xl/activeX/_rels/activeX294.xml.rels><?xml version="1.0" encoding="UTF-8" standalone="yes"?>
<Relationships xmlns="http://schemas.openxmlformats.org/package/2006/relationships"><Relationship Id="rId1" Type="http://schemas.microsoft.com/office/2006/relationships/activeXControlBinary" Target="activeX294.bin"/></Relationships>
</file>

<file path=xl/activeX/_rels/activeX295.xml.rels><?xml version="1.0" encoding="UTF-8" standalone="yes"?>
<Relationships xmlns="http://schemas.openxmlformats.org/package/2006/relationships"><Relationship Id="rId1" Type="http://schemas.microsoft.com/office/2006/relationships/activeXControlBinary" Target="activeX295.bin"/></Relationships>
</file>

<file path=xl/activeX/_rels/activeX296.xml.rels><?xml version="1.0" encoding="UTF-8" standalone="yes"?>
<Relationships xmlns="http://schemas.openxmlformats.org/package/2006/relationships"><Relationship Id="rId1" Type="http://schemas.microsoft.com/office/2006/relationships/activeXControlBinary" Target="activeX296.bin"/></Relationships>
</file>

<file path=xl/activeX/_rels/activeX297.xml.rels><?xml version="1.0" encoding="UTF-8" standalone="yes"?>
<Relationships xmlns="http://schemas.openxmlformats.org/package/2006/relationships"><Relationship Id="rId1" Type="http://schemas.microsoft.com/office/2006/relationships/activeXControlBinary" Target="activeX297.bin"/></Relationships>
</file>

<file path=xl/activeX/_rels/activeX298.xml.rels><?xml version="1.0" encoding="UTF-8" standalone="yes"?>
<Relationships xmlns="http://schemas.openxmlformats.org/package/2006/relationships"><Relationship Id="rId1" Type="http://schemas.microsoft.com/office/2006/relationships/activeXControlBinary" Target="activeX298.bin"/></Relationships>
</file>

<file path=xl/activeX/_rels/activeX299.xml.rels><?xml version="1.0" encoding="UTF-8" standalone="yes"?>
<Relationships xmlns="http://schemas.openxmlformats.org/package/2006/relationships"><Relationship Id="rId1" Type="http://schemas.microsoft.com/office/2006/relationships/activeXControlBinary" Target="activeX299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30.xml.rels><?xml version="1.0" encoding="UTF-8" standalone="yes"?>
<Relationships xmlns="http://schemas.openxmlformats.org/package/2006/relationships"><Relationship Id="rId1" Type="http://schemas.microsoft.com/office/2006/relationships/activeXControlBinary" Target="activeX30.bin"/></Relationships>
</file>

<file path=xl/activeX/_rels/activeX300.xml.rels><?xml version="1.0" encoding="UTF-8" standalone="yes"?>
<Relationships xmlns="http://schemas.openxmlformats.org/package/2006/relationships"><Relationship Id="rId1" Type="http://schemas.microsoft.com/office/2006/relationships/activeXControlBinary" Target="activeX300.bin"/></Relationships>
</file>

<file path=xl/activeX/_rels/activeX301.xml.rels><?xml version="1.0" encoding="UTF-8" standalone="yes"?>
<Relationships xmlns="http://schemas.openxmlformats.org/package/2006/relationships"><Relationship Id="rId1" Type="http://schemas.microsoft.com/office/2006/relationships/activeXControlBinary" Target="activeX301.bin"/></Relationships>
</file>

<file path=xl/activeX/_rels/activeX302.xml.rels><?xml version="1.0" encoding="UTF-8" standalone="yes"?>
<Relationships xmlns="http://schemas.openxmlformats.org/package/2006/relationships"><Relationship Id="rId1" Type="http://schemas.microsoft.com/office/2006/relationships/activeXControlBinary" Target="activeX302.bin"/></Relationships>
</file>

<file path=xl/activeX/_rels/activeX303.xml.rels><?xml version="1.0" encoding="UTF-8" standalone="yes"?>
<Relationships xmlns="http://schemas.openxmlformats.org/package/2006/relationships"><Relationship Id="rId1" Type="http://schemas.microsoft.com/office/2006/relationships/activeXControlBinary" Target="activeX303.bin"/></Relationships>
</file>

<file path=xl/activeX/_rels/activeX304.xml.rels><?xml version="1.0" encoding="UTF-8" standalone="yes"?>
<Relationships xmlns="http://schemas.openxmlformats.org/package/2006/relationships"><Relationship Id="rId1" Type="http://schemas.microsoft.com/office/2006/relationships/activeXControlBinary" Target="activeX304.bin"/></Relationships>
</file>

<file path=xl/activeX/_rels/activeX305.xml.rels><?xml version="1.0" encoding="UTF-8" standalone="yes"?>
<Relationships xmlns="http://schemas.openxmlformats.org/package/2006/relationships"><Relationship Id="rId1" Type="http://schemas.microsoft.com/office/2006/relationships/activeXControlBinary" Target="activeX305.bin"/></Relationships>
</file>

<file path=xl/activeX/_rels/activeX306.xml.rels><?xml version="1.0" encoding="UTF-8" standalone="yes"?>
<Relationships xmlns="http://schemas.openxmlformats.org/package/2006/relationships"><Relationship Id="rId1" Type="http://schemas.microsoft.com/office/2006/relationships/activeXControlBinary" Target="activeX306.bin"/></Relationships>
</file>

<file path=xl/activeX/_rels/activeX307.xml.rels><?xml version="1.0" encoding="UTF-8" standalone="yes"?>
<Relationships xmlns="http://schemas.openxmlformats.org/package/2006/relationships"><Relationship Id="rId1" Type="http://schemas.microsoft.com/office/2006/relationships/activeXControlBinary" Target="activeX307.bin"/></Relationships>
</file>

<file path=xl/activeX/_rels/activeX308.xml.rels><?xml version="1.0" encoding="UTF-8" standalone="yes"?>
<Relationships xmlns="http://schemas.openxmlformats.org/package/2006/relationships"><Relationship Id="rId1" Type="http://schemas.microsoft.com/office/2006/relationships/activeXControlBinary" Target="activeX308.bin"/></Relationships>
</file>

<file path=xl/activeX/_rels/activeX309.xml.rels><?xml version="1.0" encoding="UTF-8" standalone="yes"?>
<Relationships xmlns="http://schemas.openxmlformats.org/package/2006/relationships"><Relationship Id="rId1" Type="http://schemas.microsoft.com/office/2006/relationships/activeXControlBinary" Target="activeX309.bin"/></Relationships>
</file>

<file path=xl/activeX/_rels/activeX31.xml.rels><?xml version="1.0" encoding="UTF-8" standalone="yes"?>
<Relationships xmlns="http://schemas.openxmlformats.org/package/2006/relationships"><Relationship Id="rId1" Type="http://schemas.microsoft.com/office/2006/relationships/activeXControlBinary" Target="activeX31.bin"/></Relationships>
</file>

<file path=xl/activeX/_rels/activeX310.xml.rels><?xml version="1.0" encoding="UTF-8" standalone="yes"?>
<Relationships xmlns="http://schemas.openxmlformats.org/package/2006/relationships"><Relationship Id="rId1" Type="http://schemas.microsoft.com/office/2006/relationships/activeXControlBinary" Target="activeX310.bin"/></Relationships>
</file>

<file path=xl/activeX/_rels/activeX311.xml.rels><?xml version="1.0" encoding="UTF-8" standalone="yes"?>
<Relationships xmlns="http://schemas.openxmlformats.org/package/2006/relationships"><Relationship Id="rId1" Type="http://schemas.microsoft.com/office/2006/relationships/activeXControlBinary" Target="activeX311.bin"/></Relationships>
</file>

<file path=xl/activeX/_rels/activeX312.xml.rels><?xml version="1.0" encoding="UTF-8" standalone="yes"?>
<Relationships xmlns="http://schemas.openxmlformats.org/package/2006/relationships"><Relationship Id="rId1" Type="http://schemas.microsoft.com/office/2006/relationships/activeXControlBinary" Target="activeX312.bin"/></Relationships>
</file>

<file path=xl/activeX/_rels/activeX313.xml.rels><?xml version="1.0" encoding="UTF-8" standalone="yes"?>
<Relationships xmlns="http://schemas.openxmlformats.org/package/2006/relationships"><Relationship Id="rId1" Type="http://schemas.microsoft.com/office/2006/relationships/activeXControlBinary" Target="activeX313.bin"/></Relationships>
</file>

<file path=xl/activeX/_rels/activeX314.xml.rels><?xml version="1.0" encoding="UTF-8" standalone="yes"?>
<Relationships xmlns="http://schemas.openxmlformats.org/package/2006/relationships"><Relationship Id="rId1" Type="http://schemas.microsoft.com/office/2006/relationships/activeXControlBinary" Target="activeX314.bin"/></Relationships>
</file>

<file path=xl/activeX/_rels/activeX315.xml.rels><?xml version="1.0" encoding="UTF-8" standalone="yes"?>
<Relationships xmlns="http://schemas.openxmlformats.org/package/2006/relationships"><Relationship Id="rId1" Type="http://schemas.microsoft.com/office/2006/relationships/activeXControlBinary" Target="activeX315.bin"/></Relationships>
</file>

<file path=xl/activeX/_rels/activeX316.xml.rels><?xml version="1.0" encoding="UTF-8" standalone="yes"?>
<Relationships xmlns="http://schemas.openxmlformats.org/package/2006/relationships"><Relationship Id="rId1" Type="http://schemas.microsoft.com/office/2006/relationships/activeXControlBinary" Target="activeX316.bin"/></Relationships>
</file>

<file path=xl/activeX/_rels/activeX317.xml.rels><?xml version="1.0" encoding="UTF-8" standalone="yes"?>
<Relationships xmlns="http://schemas.openxmlformats.org/package/2006/relationships"><Relationship Id="rId1" Type="http://schemas.microsoft.com/office/2006/relationships/activeXControlBinary" Target="activeX317.bin"/></Relationships>
</file>

<file path=xl/activeX/_rels/activeX318.xml.rels><?xml version="1.0" encoding="UTF-8" standalone="yes"?>
<Relationships xmlns="http://schemas.openxmlformats.org/package/2006/relationships"><Relationship Id="rId1" Type="http://schemas.microsoft.com/office/2006/relationships/activeXControlBinary" Target="activeX318.bin"/></Relationships>
</file>

<file path=xl/activeX/_rels/activeX319.xml.rels><?xml version="1.0" encoding="UTF-8" standalone="yes"?>
<Relationships xmlns="http://schemas.openxmlformats.org/package/2006/relationships"><Relationship Id="rId1" Type="http://schemas.microsoft.com/office/2006/relationships/activeXControlBinary" Target="activeX319.bin"/></Relationships>
</file>

<file path=xl/activeX/_rels/activeX32.xml.rels><?xml version="1.0" encoding="UTF-8" standalone="yes"?>
<Relationships xmlns="http://schemas.openxmlformats.org/package/2006/relationships"><Relationship Id="rId1" Type="http://schemas.microsoft.com/office/2006/relationships/activeXControlBinary" Target="activeX32.bin"/></Relationships>
</file>

<file path=xl/activeX/_rels/activeX320.xml.rels><?xml version="1.0" encoding="UTF-8" standalone="yes"?>
<Relationships xmlns="http://schemas.openxmlformats.org/package/2006/relationships"><Relationship Id="rId1" Type="http://schemas.microsoft.com/office/2006/relationships/activeXControlBinary" Target="activeX320.bin"/></Relationships>
</file>

<file path=xl/activeX/_rels/activeX321.xml.rels><?xml version="1.0" encoding="UTF-8" standalone="yes"?>
<Relationships xmlns="http://schemas.openxmlformats.org/package/2006/relationships"><Relationship Id="rId1" Type="http://schemas.microsoft.com/office/2006/relationships/activeXControlBinary" Target="activeX321.bin"/></Relationships>
</file>

<file path=xl/activeX/_rels/activeX322.xml.rels><?xml version="1.0" encoding="UTF-8" standalone="yes"?>
<Relationships xmlns="http://schemas.openxmlformats.org/package/2006/relationships"><Relationship Id="rId1" Type="http://schemas.microsoft.com/office/2006/relationships/activeXControlBinary" Target="activeX322.bin"/></Relationships>
</file>

<file path=xl/activeX/_rels/activeX323.xml.rels><?xml version="1.0" encoding="UTF-8" standalone="yes"?>
<Relationships xmlns="http://schemas.openxmlformats.org/package/2006/relationships"><Relationship Id="rId1" Type="http://schemas.microsoft.com/office/2006/relationships/activeXControlBinary" Target="activeX323.bin"/></Relationships>
</file>

<file path=xl/activeX/_rels/activeX324.xml.rels><?xml version="1.0" encoding="UTF-8" standalone="yes"?>
<Relationships xmlns="http://schemas.openxmlformats.org/package/2006/relationships"><Relationship Id="rId1" Type="http://schemas.microsoft.com/office/2006/relationships/activeXControlBinary" Target="activeX324.bin"/></Relationships>
</file>

<file path=xl/activeX/_rels/activeX325.xml.rels><?xml version="1.0" encoding="UTF-8" standalone="yes"?>
<Relationships xmlns="http://schemas.openxmlformats.org/package/2006/relationships"><Relationship Id="rId1" Type="http://schemas.microsoft.com/office/2006/relationships/activeXControlBinary" Target="activeX325.bin"/></Relationships>
</file>

<file path=xl/activeX/_rels/activeX326.xml.rels><?xml version="1.0" encoding="UTF-8" standalone="yes"?>
<Relationships xmlns="http://schemas.openxmlformats.org/package/2006/relationships"><Relationship Id="rId1" Type="http://schemas.microsoft.com/office/2006/relationships/activeXControlBinary" Target="activeX326.bin"/></Relationships>
</file>

<file path=xl/activeX/_rels/activeX327.xml.rels><?xml version="1.0" encoding="UTF-8" standalone="yes"?>
<Relationships xmlns="http://schemas.openxmlformats.org/package/2006/relationships"><Relationship Id="rId1" Type="http://schemas.microsoft.com/office/2006/relationships/activeXControlBinary" Target="activeX327.bin"/></Relationships>
</file>

<file path=xl/activeX/_rels/activeX328.xml.rels><?xml version="1.0" encoding="UTF-8" standalone="yes"?>
<Relationships xmlns="http://schemas.openxmlformats.org/package/2006/relationships"><Relationship Id="rId1" Type="http://schemas.microsoft.com/office/2006/relationships/activeXControlBinary" Target="activeX328.bin"/></Relationships>
</file>

<file path=xl/activeX/_rels/activeX329.xml.rels><?xml version="1.0" encoding="UTF-8" standalone="yes"?>
<Relationships xmlns="http://schemas.openxmlformats.org/package/2006/relationships"><Relationship Id="rId1" Type="http://schemas.microsoft.com/office/2006/relationships/activeXControlBinary" Target="activeX329.bin"/></Relationships>
</file>

<file path=xl/activeX/_rels/activeX33.xml.rels><?xml version="1.0" encoding="UTF-8" standalone="yes"?>
<Relationships xmlns="http://schemas.openxmlformats.org/package/2006/relationships"><Relationship Id="rId1" Type="http://schemas.microsoft.com/office/2006/relationships/activeXControlBinary" Target="activeX33.bin"/></Relationships>
</file>

<file path=xl/activeX/_rels/activeX330.xml.rels><?xml version="1.0" encoding="UTF-8" standalone="yes"?>
<Relationships xmlns="http://schemas.openxmlformats.org/package/2006/relationships"><Relationship Id="rId1" Type="http://schemas.microsoft.com/office/2006/relationships/activeXControlBinary" Target="activeX330.bin"/></Relationships>
</file>

<file path=xl/activeX/_rels/activeX331.xml.rels><?xml version="1.0" encoding="UTF-8" standalone="yes"?>
<Relationships xmlns="http://schemas.openxmlformats.org/package/2006/relationships"><Relationship Id="rId1" Type="http://schemas.microsoft.com/office/2006/relationships/activeXControlBinary" Target="activeX331.bin"/></Relationships>
</file>

<file path=xl/activeX/_rels/activeX332.xml.rels><?xml version="1.0" encoding="UTF-8" standalone="yes"?>
<Relationships xmlns="http://schemas.openxmlformats.org/package/2006/relationships"><Relationship Id="rId1" Type="http://schemas.microsoft.com/office/2006/relationships/activeXControlBinary" Target="activeX332.bin"/></Relationships>
</file>

<file path=xl/activeX/_rels/activeX333.xml.rels><?xml version="1.0" encoding="UTF-8" standalone="yes"?>
<Relationships xmlns="http://schemas.openxmlformats.org/package/2006/relationships"><Relationship Id="rId1" Type="http://schemas.microsoft.com/office/2006/relationships/activeXControlBinary" Target="activeX333.bin"/></Relationships>
</file>

<file path=xl/activeX/_rels/activeX334.xml.rels><?xml version="1.0" encoding="UTF-8" standalone="yes"?>
<Relationships xmlns="http://schemas.openxmlformats.org/package/2006/relationships"><Relationship Id="rId1" Type="http://schemas.microsoft.com/office/2006/relationships/activeXControlBinary" Target="activeX334.bin"/></Relationships>
</file>

<file path=xl/activeX/_rels/activeX335.xml.rels><?xml version="1.0" encoding="UTF-8" standalone="yes"?>
<Relationships xmlns="http://schemas.openxmlformats.org/package/2006/relationships"><Relationship Id="rId1" Type="http://schemas.microsoft.com/office/2006/relationships/activeXControlBinary" Target="activeX335.bin"/></Relationships>
</file>

<file path=xl/activeX/_rels/activeX336.xml.rels><?xml version="1.0" encoding="UTF-8" standalone="yes"?>
<Relationships xmlns="http://schemas.openxmlformats.org/package/2006/relationships"><Relationship Id="rId1" Type="http://schemas.microsoft.com/office/2006/relationships/activeXControlBinary" Target="activeX336.bin"/></Relationships>
</file>

<file path=xl/activeX/_rels/activeX337.xml.rels><?xml version="1.0" encoding="UTF-8" standalone="yes"?>
<Relationships xmlns="http://schemas.openxmlformats.org/package/2006/relationships"><Relationship Id="rId1" Type="http://schemas.microsoft.com/office/2006/relationships/activeXControlBinary" Target="activeX337.bin"/></Relationships>
</file>

<file path=xl/activeX/_rels/activeX338.xml.rels><?xml version="1.0" encoding="UTF-8" standalone="yes"?>
<Relationships xmlns="http://schemas.openxmlformats.org/package/2006/relationships"><Relationship Id="rId1" Type="http://schemas.microsoft.com/office/2006/relationships/activeXControlBinary" Target="activeX338.bin"/></Relationships>
</file>

<file path=xl/activeX/_rels/activeX339.xml.rels><?xml version="1.0" encoding="UTF-8" standalone="yes"?>
<Relationships xmlns="http://schemas.openxmlformats.org/package/2006/relationships"><Relationship Id="rId1" Type="http://schemas.microsoft.com/office/2006/relationships/activeXControlBinary" Target="activeX339.bin"/></Relationships>
</file>

<file path=xl/activeX/_rels/activeX34.xml.rels><?xml version="1.0" encoding="UTF-8" standalone="yes"?>
<Relationships xmlns="http://schemas.openxmlformats.org/package/2006/relationships"><Relationship Id="rId1" Type="http://schemas.microsoft.com/office/2006/relationships/activeXControlBinary" Target="activeX34.bin"/></Relationships>
</file>

<file path=xl/activeX/_rels/activeX340.xml.rels><?xml version="1.0" encoding="UTF-8" standalone="yes"?>
<Relationships xmlns="http://schemas.openxmlformats.org/package/2006/relationships"><Relationship Id="rId1" Type="http://schemas.microsoft.com/office/2006/relationships/activeXControlBinary" Target="activeX340.bin"/></Relationships>
</file>

<file path=xl/activeX/_rels/activeX341.xml.rels><?xml version="1.0" encoding="UTF-8" standalone="yes"?>
<Relationships xmlns="http://schemas.openxmlformats.org/package/2006/relationships"><Relationship Id="rId1" Type="http://schemas.microsoft.com/office/2006/relationships/activeXControlBinary" Target="activeX341.bin"/></Relationships>
</file>

<file path=xl/activeX/_rels/activeX342.xml.rels><?xml version="1.0" encoding="UTF-8" standalone="yes"?>
<Relationships xmlns="http://schemas.openxmlformats.org/package/2006/relationships"><Relationship Id="rId1" Type="http://schemas.microsoft.com/office/2006/relationships/activeXControlBinary" Target="activeX342.bin"/></Relationships>
</file>

<file path=xl/activeX/_rels/activeX343.xml.rels><?xml version="1.0" encoding="UTF-8" standalone="yes"?>
<Relationships xmlns="http://schemas.openxmlformats.org/package/2006/relationships"><Relationship Id="rId1" Type="http://schemas.microsoft.com/office/2006/relationships/activeXControlBinary" Target="activeX343.bin"/></Relationships>
</file>

<file path=xl/activeX/_rels/activeX344.xml.rels><?xml version="1.0" encoding="UTF-8" standalone="yes"?>
<Relationships xmlns="http://schemas.openxmlformats.org/package/2006/relationships"><Relationship Id="rId1" Type="http://schemas.microsoft.com/office/2006/relationships/activeXControlBinary" Target="activeX344.bin"/></Relationships>
</file>

<file path=xl/activeX/_rels/activeX345.xml.rels><?xml version="1.0" encoding="UTF-8" standalone="yes"?>
<Relationships xmlns="http://schemas.openxmlformats.org/package/2006/relationships"><Relationship Id="rId1" Type="http://schemas.microsoft.com/office/2006/relationships/activeXControlBinary" Target="activeX345.bin"/></Relationships>
</file>

<file path=xl/activeX/_rels/activeX346.xml.rels><?xml version="1.0" encoding="UTF-8" standalone="yes"?>
<Relationships xmlns="http://schemas.openxmlformats.org/package/2006/relationships"><Relationship Id="rId1" Type="http://schemas.microsoft.com/office/2006/relationships/activeXControlBinary" Target="activeX346.bin"/></Relationships>
</file>

<file path=xl/activeX/_rels/activeX347.xml.rels><?xml version="1.0" encoding="UTF-8" standalone="yes"?>
<Relationships xmlns="http://schemas.openxmlformats.org/package/2006/relationships"><Relationship Id="rId1" Type="http://schemas.microsoft.com/office/2006/relationships/activeXControlBinary" Target="activeX347.bin"/></Relationships>
</file>

<file path=xl/activeX/_rels/activeX348.xml.rels><?xml version="1.0" encoding="UTF-8" standalone="yes"?>
<Relationships xmlns="http://schemas.openxmlformats.org/package/2006/relationships"><Relationship Id="rId1" Type="http://schemas.microsoft.com/office/2006/relationships/activeXControlBinary" Target="activeX348.bin"/></Relationships>
</file>

<file path=xl/activeX/_rels/activeX349.xml.rels><?xml version="1.0" encoding="UTF-8" standalone="yes"?>
<Relationships xmlns="http://schemas.openxmlformats.org/package/2006/relationships"><Relationship Id="rId1" Type="http://schemas.microsoft.com/office/2006/relationships/activeXControlBinary" Target="activeX349.bin"/></Relationships>
</file>

<file path=xl/activeX/_rels/activeX35.xml.rels><?xml version="1.0" encoding="UTF-8" standalone="yes"?>
<Relationships xmlns="http://schemas.openxmlformats.org/package/2006/relationships"><Relationship Id="rId1" Type="http://schemas.microsoft.com/office/2006/relationships/activeXControlBinary" Target="activeX35.bin"/></Relationships>
</file>

<file path=xl/activeX/_rels/activeX350.xml.rels><?xml version="1.0" encoding="UTF-8" standalone="yes"?>
<Relationships xmlns="http://schemas.openxmlformats.org/package/2006/relationships"><Relationship Id="rId1" Type="http://schemas.microsoft.com/office/2006/relationships/activeXControlBinary" Target="activeX350.bin"/></Relationships>
</file>

<file path=xl/activeX/_rels/activeX351.xml.rels><?xml version="1.0" encoding="UTF-8" standalone="yes"?>
<Relationships xmlns="http://schemas.openxmlformats.org/package/2006/relationships"><Relationship Id="rId1" Type="http://schemas.microsoft.com/office/2006/relationships/activeXControlBinary" Target="activeX351.bin"/></Relationships>
</file>

<file path=xl/activeX/_rels/activeX352.xml.rels><?xml version="1.0" encoding="UTF-8" standalone="yes"?>
<Relationships xmlns="http://schemas.openxmlformats.org/package/2006/relationships"><Relationship Id="rId1" Type="http://schemas.microsoft.com/office/2006/relationships/activeXControlBinary" Target="activeX352.bin"/></Relationships>
</file>

<file path=xl/activeX/_rels/activeX353.xml.rels><?xml version="1.0" encoding="UTF-8" standalone="yes"?>
<Relationships xmlns="http://schemas.openxmlformats.org/package/2006/relationships"><Relationship Id="rId1" Type="http://schemas.microsoft.com/office/2006/relationships/activeXControlBinary" Target="activeX353.bin"/></Relationships>
</file>

<file path=xl/activeX/_rels/activeX354.xml.rels><?xml version="1.0" encoding="UTF-8" standalone="yes"?>
<Relationships xmlns="http://schemas.openxmlformats.org/package/2006/relationships"><Relationship Id="rId1" Type="http://schemas.microsoft.com/office/2006/relationships/activeXControlBinary" Target="activeX354.bin"/></Relationships>
</file>

<file path=xl/activeX/_rels/activeX355.xml.rels><?xml version="1.0" encoding="UTF-8" standalone="yes"?>
<Relationships xmlns="http://schemas.openxmlformats.org/package/2006/relationships"><Relationship Id="rId1" Type="http://schemas.microsoft.com/office/2006/relationships/activeXControlBinary" Target="activeX355.bin"/></Relationships>
</file>

<file path=xl/activeX/_rels/activeX356.xml.rels><?xml version="1.0" encoding="UTF-8" standalone="yes"?>
<Relationships xmlns="http://schemas.openxmlformats.org/package/2006/relationships"><Relationship Id="rId1" Type="http://schemas.microsoft.com/office/2006/relationships/activeXControlBinary" Target="activeX356.bin"/></Relationships>
</file>

<file path=xl/activeX/_rels/activeX357.xml.rels><?xml version="1.0" encoding="UTF-8" standalone="yes"?>
<Relationships xmlns="http://schemas.openxmlformats.org/package/2006/relationships"><Relationship Id="rId1" Type="http://schemas.microsoft.com/office/2006/relationships/activeXControlBinary" Target="activeX357.bin"/></Relationships>
</file>

<file path=xl/activeX/_rels/activeX358.xml.rels><?xml version="1.0" encoding="UTF-8" standalone="yes"?>
<Relationships xmlns="http://schemas.openxmlformats.org/package/2006/relationships"><Relationship Id="rId1" Type="http://schemas.microsoft.com/office/2006/relationships/activeXControlBinary" Target="activeX358.bin"/></Relationships>
</file>

<file path=xl/activeX/_rels/activeX359.xml.rels><?xml version="1.0" encoding="UTF-8" standalone="yes"?>
<Relationships xmlns="http://schemas.openxmlformats.org/package/2006/relationships"><Relationship Id="rId1" Type="http://schemas.microsoft.com/office/2006/relationships/activeXControlBinary" Target="activeX359.bin"/></Relationships>
</file>

<file path=xl/activeX/_rels/activeX36.xml.rels><?xml version="1.0" encoding="UTF-8" standalone="yes"?>
<Relationships xmlns="http://schemas.openxmlformats.org/package/2006/relationships"><Relationship Id="rId1" Type="http://schemas.microsoft.com/office/2006/relationships/activeXControlBinary" Target="activeX36.bin"/></Relationships>
</file>

<file path=xl/activeX/_rels/activeX360.xml.rels><?xml version="1.0" encoding="UTF-8" standalone="yes"?>
<Relationships xmlns="http://schemas.openxmlformats.org/package/2006/relationships"><Relationship Id="rId1" Type="http://schemas.microsoft.com/office/2006/relationships/activeXControlBinary" Target="activeX360.bin"/></Relationships>
</file>

<file path=xl/activeX/_rels/activeX361.xml.rels><?xml version="1.0" encoding="UTF-8" standalone="yes"?>
<Relationships xmlns="http://schemas.openxmlformats.org/package/2006/relationships"><Relationship Id="rId1" Type="http://schemas.microsoft.com/office/2006/relationships/activeXControlBinary" Target="activeX361.bin"/></Relationships>
</file>

<file path=xl/activeX/_rels/activeX362.xml.rels><?xml version="1.0" encoding="UTF-8" standalone="yes"?>
<Relationships xmlns="http://schemas.openxmlformats.org/package/2006/relationships"><Relationship Id="rId1" Type="http://schemas.microsoft.com/office/2006/relationships/activeXControlBinary" Target="activeX362.bin"/></Relationships>
</file>

<file path=xl/activeX/_rels/activeX363.xml.rels><?xml version="1.0" encoding="UTF-8" standalone="yes"?>
<Relationships xmlns="http://schemas.openxmlformats.org/package/2006/relationships"><Relationship Id="rId1" Type="http://schemas.microsoft.com/office/2006/relationships/activeXControlBinary" Target="activeX363.bin"/></Relationships>
</file>

<file path=xl/activeX/_rels/activeX364.xml.rels><?xml version="1.0" encoding="UTF-8" standalone="yes"?>
<Relationships xmlns="http://schemas.openxmlformats.org/package/2006/relationships"><Relationship Id="rId1" Type="http://schemas.microsoft.com/office/2006/relationships/activeXControlBinary" Target="activeX364.bin"/></Relationships>
</file>

<file path=xl/activeX/_rels/activeX365.xml.rels><?xml version="1.0" encoding="UTF-8" standalone="yes"?>
<Relationships xmlns="http://schemas.openxmlformats.org/package/2006/relationships"><Relationship Id="rId1" Type="http://schemas.microsoft.com/office/2006/relationships/activeXControlBinary" Target="activeX365.bin"/></Relationships>
</file>

<file path=xl/activeX/_rels/activeX366.xml.rels><?xml version="1.0" encoding="UTF-8" standalone="yes"?>
<Relationships xmlns="http://schemas.openxmlformats.org/package/2006/relationships"><Relationship Id="rId1" Type="http://schemas.microsoft.com/office/2006/relationships/activeXControlBinary" Target="activeX366.bin"/></Relationships>
</file>

<file path=xl/activeX/_rels/activeX367.xml.rels><?xml version="1.0" encoding="UTF-8" standalone="yes"?>
<Relationships xmlns="http://schemas.openxmlformats.org/package/2006/relationships"><Relationship Id="rId1" Type="http://schemas.microsoft.com/office/2006/relationships/activeXControlBinary" Target="activeX367.bin"/></Relationships>
</file>

<file path=xl/activeX/_rels/activeX368.xml.rels><?xml version="1.0" encoding="UTF-8" standalone="yes"?>
<Relationships xmlns="http://schemas.openxmlformats.org/package/2006/relationships"><Relationship Id="rId1" Type="http://schemas.microsoft.com/office/2006/relationships/activeXControlBinary" Target="activeX368.bin"/></Relationships>
</file>

<file path=xl/activeX/_rels/activeX369.xml.rels><?xml version="1.0" encoding="UTF-8" standalone="yes"?>
<Relationships xmlns="http://schemas.openxmlformats.org/package/2006/relationships"><Relationship Id="rId1" Type="http://schemas.microsoft.com/office/2006/relationships/activeXControlBinary" Target="activeX369.bin"/></Relationships>
</file>

<file path=xl/activeX/_rels/activeX37.xml.rels><?xml version="1.0" encoding="UTF-8" standalone="yes"?>
<Relationships xmlns="http://schemas.openxmlformats.org/package/2006/relationships"><Relationship Id="rId1" Type="http://schemas.microsoft.com/office/2006/relationships/activeXControlBinary" Target="activeX37.bin"/></Relationships>
</file>

<file path=xl/activeX/_rels/activeX370.xml.rels><?xml version="1.0" encoding="UTF-8" standalone="yes"?>
<Relationships xmlns="http://schemas.openxmlformats.org/package/2006/relationships"><Relationship Id="rId1" Type="http://schemas.microsoft.com/office/2006/relationships/activeXControlBinary" Target="activeX370.bin"/></Relationships>
</file>

<file path=xl/activeX/_rels/activeX371.xml.rels><?xml version="1.0" encoding="UTF-8" standalone="yes"?>
<Relationships xmlns="http://schemas.openxmlformats.org/package/2006/relationships"><Relationship Id="rId1" Type="http://schemas.microsoft.com/office/2006/relationships/activeXControlBinary" Target="activeX371.bin"/></Relationships>
</file>

<file path=xl/activeX/_rels/activeX372.xml.rels><?xml version="1.0" encoding="UTF-8" standalone="yes"?>
<Relationships xmlns="http://schemas.openxmlformats.org/package/2006/relationships"><Relationship Id="rId1" Type="http://schemas.microsoft.com/office/2006/relationships/activeXControlBinary" Target="activeX372.bin"/></Relationships>
</file>

<file path=xl/activeX/_rels/activeX373.xml.rels><?xml version="1.0" encoding="UTF-8" standalone="yes"?>
<Relationships xmlns="http://schemas.openxmlformats.org/package/2006/relationships"><Relationship Id="rId1" Type="http://schemas.microsoft.com/office/2006/relationships/activeXControlBinary" Target="activeX373.bin"/></Relationships>
</file>

<file path=xl/activeX/_rels/activeX374.xml.rels><?xml version="1.0" encoding="UTF-8" standalone="yes"?>
<Relationships xmlns="http://schemas.openxmlformats.org/package/2006/relationships"><Relationship Id="rId1" Type="http://schemas.microsoft.com/office/2006/relationships/activeXControlBinary" Target="activeX374.bin"/></Relationships>
</file>

<file path=xl/activeX/_rels/activeX375.xml.rels><?xml version="1.0" encoding="UTF-8" standalone="yes"?>
<Relationships xmlns="http://schemas.openxmlformats.org/package/2006/relationships"><Relationship Id="rId1" Type="http://schemas.microsoft.com/office/2006/relationships/activeXControlBinary" Target="activeX375.bin"/></Relationships>
</file>

<file path=xl/activeX/_rels/activeX376.xml.rels><?xml version="1.0" encoding="UTF-8" standalone="yes"?>
<Relationships xmlns="http://schemas.openxmlformats.org/package/2006/relationships"><Relationship Id="rId1" Type="http://schemas.microsoft.com/office/2006/relationships/activeXControlBinary" Target="activeX376.bin"/></Relationships>
</file>

<file path=xl/activeX/_rels/activeX377.xml.rels><?xml version="1.0" encoding="UTF-8" standalone="yes"?>
<Relationships xmlns="http://schemas.openxmlformats.org/package/2006/relationships"><Relationship Id="rId1" Type="http://schemas.microsoft.com/office/2006/relationships/activeXControlBinary" Target="activeX377.bin"/></Relationships>
</file>

<file path=xl/activeX/_rels/activeX378.xml.rels><?xml version="1.0" encoding="UTF-8" standalone="yes"?>
<Relationships xmlns="http://schemas.openxmlformats.org/package/2006/relationships"><Relationship Id="rId1" Type="http://schemas.microsoft.com/office/2006/relationships/activeXControlBinary" Target="activeX378.bin"/></Relationships>
</file>

<file path=xl/activeX/_rels/activeX379.xml.rels><?xml version="1.0" encoding="UTF-8" standalone="yes"?>
<Relationships xmlns="http://schemas.openxmlformats.org/package/2006/relationships"><Relationship Id="rId1" Type="http://schemas.microsoft.com/office/2006/relationships/activeXControlBinary" Target="activeX379.bin"/></Relationships>
</file>

<file path=xl/activeX/_rels/activeX38.xml.rels><?xml version="1.0" encoding="UTF-8" standalone="yes"?>
<Relationships xmlns="http://schemas.openxmlformats.org/package/2006/relationships"><Relationship Id="rId1" Type="http://schemas.microsoft.com/office/2006/relationships/activeXControlBinary" Target="activeX38.bin"/></Relationships>
</file>

<file path=xl/activeX/_rels/activeX380.xml.rels><?xml version="1.0" encoding="UTF-8" standalone="yes"?>
<Relationships xmlns="http://schemas.openxmlformats.org/package/2006/relationships"><Relationship Id="rId1" Type="http://schemas.microsoft.com/office/2006/relationships/activeXControlBinary" Target="activeX380.bin"/></Relationships>
</file>

<file path=xl/activeX/_rels/activeX381.xml.rels><?xml version="1.0" encoding="UTF-8" standalone="yes"?>
<Relationships xmlns="http://schemas.openxmlformats.org/package/2006/relationships"><Relationship Id="rId1" Type="http://schemas.microsoft.com/office/2006/relationships/activeXControlBinary" Target="activeX381.bin"/></Relationships>
</file>

<file path=xl/activeX/_rels/activeX382.xml.rels><?xml version="1.0" encoding="UTF-8" standalone="yes"?>
<Relationships xmlns="http://schemas.openxmlformats.org/package/2006/relationships"><Relationship Id="rId1" Type="http://schemas.microsoft.com/office/2006/relationships/activeXControlBinary" Target="activeX382.bin"/></Relationships>
</file>

<file path=xl/activeX/_rels/activeX383.xml.rels><?xml version="1.0" encoding="UTF-8" standalone="yes"?>
<Relationships xmlns="http://schemas.openxmlformats.org/package/2006/relationships"><Relationship Id="rId1" Type="http://schemas.microsoft.com/office/2006/relationships/activeXControlBinary" Target="activeX383.bin"/></Relationships>
</file>

<file path=xl/activeX/_rels/activeX384.xml.rels><?xml version="1.0" encoding="UTF-8" standalone="yes"?>
<Relationships xmlns="http://schemas.openxmlformats.org/package/2006/relationships"><Relationship Id="rId1" Type="http://schemas.microsoft.com/office/2006/relationships/activeXControlBinary" Target="activeX384.bin"/></Relationships>
</file>

<file path=xl/activeX/_rels/activeX385.xml.rels><?xml version="1.0" encoding="UTF-8" standalone="yes"?>
<Relationships xmlns="http://schemas.openxmlformats.org/package/2006/relationships"><Relationship Id="rId1" Type="http://schemas.microsoft.com/office/2006/relationships/activeXControlBinary" Target="activeX385.bin"/></Relationships>
</file>

<file path=xl/activeX/_rels/activeX386.xml.rels><?xml version="1.0" encoding="UTF-8" standalone="yes"?>
<Relationships xmlns="http://schemas.openxmlformats.org/package/2006/relationships"><Relationship Id="rId1" Type="http://schemas.microsoft.com/office/2006/relationships/activeXControlBinary" Target="activeX386.bin"/></Relationships>
</file>

<file path=xl/activeX/_rels/activeX387.xml.rels><?xml version="1.0" encoding="UTF-8" standalone="yes"?>
<Relationships xmlns="http://schemas.openxmlformats.org/package/2006/relationships"><Relationship Id="rId1" Type="http://schemas.microsoft.com/office/2006/relationships/activeXControlBinary" Target="activeX387.bin"/></Relationships>
</file>

<file path=xl/activeX/_rels/activeX388.xml.rels><?xml version="1.0" encoding="UTF-8" standalone="yes"?>
<Relationships xmlns="http://schemas.openxmlformats.org/package/2006/relationships"><Relationship Id="rId1" Type="http://schemas.microsoft.com/office/2006/relationships/activeXControlBinary" Target="activeX388.bin"/></Relationships>
</file>

<file path=xl/activeX/_rels/activeX389.xml.rels><?xml version="1.0" encoding="UTF-8" standalone="yes"?>
<Relationships xmlns="http://schemas.openxmlformats.org/package/2006/relationships"><Relationship Id="rId1" Type="http://schemas.microsoft.com/office/2006/relationships/activeXControlBinary" Target="activeX389.bin"/></Relationships>
</file>

<file path=xl/activeX/_rels/activeX39.xml.rels><?xml version="1.0" encoding="UTF-8" standalone="yes"?>
<Relationships xmlns="http://schemas.openxmlformats.org/package/2006/relationships"><Relationship Id="rId1" Type="http://schemas.microsoft.com/office/2006/relationships/activeXControlBinary" Target="activeX39.bin"/></Relationships>
</file>

<file path=xl/activeX/_rels/activeX390.xml.rels><?xml version="1.0" encoding="UTF-8" standalone="yes"?>
<Relationships xmlns="http://schemas.openxmlformats.org/package/2006/relationships"><Relationship Id="rId1" Type="http://schemas.microsoft.com/office/2006/relationships/activeXControlBinary" Target="activeX390.bin"/></Relationships>
</file>

<file path=xl/activeX/_rels/activeX391.xml.rels><?xml version="1.0" encoding="UTF-8" standalone="yes"?>
<Relationships xmlns="http://schemas.openxmlformats.org/package/2006/relationships"><Relationship Id="rId1" Type="http://schemas.microsoft.com/office/2006/relationships/activeXControlBinary" Target="activeX391.bin"/></Relationships>
</file>

<file path=xl/activeX/_rels/activeX392.xml.rels><?xml version="1.0" encoding="UTF-8" standalone="yes"?>
<Relationships xmlns="http://schemas.openxmlformats.org/package/2006/relationships"><Relationship Id="rId1" Type="http://schemas.microsoft.com/office/2006/relationships/activeXControlBinary" Target="activeX392.bin"/></Relationships>
</file>

<file path=xl/activeX/_rels/activeX393.xml.rels><?xml version="1.0" encoding="UTF-8" standalone="yes"?>
<Relationships xmlns="http://schemas.openxmlformats.org/package/2006/relationships"><Relationship Id="rId1" Type="http://schemas.microsoft.com/office/2006/relationships/activeXControlBinary" Target="activeX393.bin"/></Relationships>
</file>

<file path=xl/activeX/_rels/activeX394.xml.rels><?xml version="1.0" encoding="UTF-8" standalone="yes"?>
<Relationships xmlns="http://schemas.openxmlformats.org/package/2006/relationships"><Relationship Id="rId1" Type="http://schemas.microsoft.com/office/2006/relationships/activeXControlBinary" Target="activeX394.bin"/></Relationships>
</file>

<file path=xl/activeX/_rels/activeX395.xml.rels><?xml version="1.0" encoding="UTF-8" standalone="yes"?>
<Relationships xmlns="http://schemas.openxmlformats.org/package/2006/relationships"><Relationship Id="rId1" Type="http://schemas.microsoft.com/office/2006/relationships/activeXControlBinary" Target="activeX395.bin"/></Relationships>
</file>

<file path=xl/activeX/_rels/activeX396.xml.rels><?xml version="1.0" encoding="UTF-8" standalone="yes"?>
<Relationships xmlns="http://schemas.openxmlformats.org/package/2006/relationships"><Relationship Id="rId1" Type="http://schemas.microsoft.com/office/2006/relationships/activeXControlBinary" Target="activeX396.bin"/></Relationships>
</file>

<file path=xl/activeX/_rels/activeX397.xml.rels><?xml version="1.0" encoding="UTF-8" standalone="yes"?>
<Relationships xmlns="http://schemas.openxmlformats.org/package/2006/relationships"><Relationship Id="rId1" Type="http://schemas.microsoft.com/office/2006/relationships/activeXControlBinary" Target="activeX397.bin"/></Relationships>
</file>

<file path=xl/activeX/_rels/activeX398.xml.rels><?xml version="1.0" encoding="UTF-8" standalone="yes"?>
<Relationships xmlns="http://schemas.openxmlformats.org/package/2006/relationships"><Relationship Id="rId1" Type="http://schemas.microsoft.com/office/2006/relationships/activeXControlBinary" Target="activeX398.bin"/></Relationships>
</file>

<file path=xl/activeX/_rels/activeX399.xml.rels><?xml version="1.0" encoding="UTF-8" standalone="yes"?>
<Relationships xmlns="http://schemas.openxmlformats.org/package/2006/relationships"><Relationship Id="rId1" Type="http://schemas.microsoft.com/office/2006/relationships/activeXControlBinary" Target="activeX399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40.xml.rels><?xml version="1.0" encoding="UTF-8" standalone="yes"?>
<Relationships xmlns="http://schemas.openxmlformats.org/package/2006/relationships"><Relationship Id="rId1" Type="http://schemas.microsoft.com/office/2006/relationships/activeXControlBinary" Target="activeX40.bin"/></Relationships>
</file>

<file path=xl/activeX/_rels/activeX400.xml.rels><?xml version="1.0" encoding="UTF-8" standalone="yes"?>
<Relationships xmlns="http://schemas.openxmlformats.org/package/2006/relationships"><Relationship Id="rId1" Type="http://schemas.microsoft.com/office/2006/relationships/activeXControlBinary" Target="activeX400.bin"/></Relationships>
</file>

<file path=xl/activeX/_rels/activeX401.xml.rels><?xml version="1.0" encoding="UTF-8" standalone="yes"?>
<Relationships xmlns="http://schemas.openxmlformats.org/package/2006/relationships"><Relationship Id="rId1" Type="http://schemas.microsoft.com/office/2006/relationships/activeXControlBinary" Target="activeX401.bin"/></Relationships>
</file>

<file path=xl/activeX/_rels/activeX402.xml.rels><?xml version="1.0" encoding="UTF-8" standalone="yes"?>
<Relationships xmlns="http://schemas.openxmlformats.org/package/2006/relationships"><Relationship Id="rId1" Type="http://schemas.microsoft.com/office/2006/relationships/activeXControlBinary" Target="activeX402.bin"/></Relationships>
</file>

<file path=xl/activeX/_rels/activeX403.xml.rels><?xml version="1.0" encoding="UTF-8" standalone="yes"?>
<Relationships xmlns="http://schemas.openxmlformats.org/package/2006/relationships"><Relationship Id="rId1" Type="http://schemas.microsoft.com/office/2006/relationships/activeXControlBinary" Target="activeX403.bin"/></Relationships>
</file>

<file path=xl/activeX/_rels/activeX404.xml.rels><?xml version="1.0" encoding="UTF-8" standalone="yes"?>
<Relationships xmlns="http://schemas.openxmlformats.org/package/2006/relationships"><Relationship Id="rId1" Type="http://schemas.microsoft.com/office/2006/relationships/activeXControlBinary" Target="activeX404.bin"/></Relationships>
</file>

<file path=xl/activeX/_rels/activeX405.xml.rels><?xml version="1.0" encoding="UTF-8" standalone="yes"?>
<Relationships xmlns="http://schemas.openxmlformats.org/package/2006/relationships"><Relationship Id="rId1" Type="http://schemas.microsoft.com/office/2006/relationships/activeXControlBinary" Target="activeX405.bin"/></Relationships>
</file>

<file path=xl/activeX/_rels/activeX406.xml.rels><?xml version="1.0" encoding="UTF-8" standalone="yes"?>
<Relationships xmlns="http://schemas.openxmlformats.org/package/2006/relationships"><Relationship Id="rId1" Type="http://schemas.microsoft.com/office/2006/relationships/activeXControlBinary" Target="activeX406.bin"/></Relationships>
</file>

<file path=xl/activeX/_rels/activeX407.xml.rels><?xml version="1.0" encoding="UTF-8" standalone="yes"?>
<Relationships xmlns="http://schemas.openxmlformats.org/package/2006/relationships"><Relationship Id="rId1" Type="http://schemas.microsoft.com/office/2006/relationships/activeXControlBinary" Target="activeX407.bin"/></Relationships>
</file>

<file path=xl/activeX/_rels/activeX408.xml.rels><?xml version="1.0" encoding="UTF-8" standalone="yes"?>
<Relationships xmlns="http://schemas.openxmlformats.org/package/2006/relationships"><Relationship Id="rId1" Type="http://schemas.microsoft.com/office/2006/relationships/activeXControlBinary" Target="activeX408.bin"/></Relationships>
</file>

<file path=xl/activeX/_rels/activeX409.xml.rels><?xml version="1.0" encoding="UTF-8" standalone="yes"?>
<Relationships xmlns="http://schemas.openxmlformats.org/package/2006/relationships"><Relationship Id="rId1" Type="http://schemas.microsoft.com/office/2006/relationships/activeXControlBinary" Target="activeX409.bin"/></Relationships>
</file>

<file path=xl/activeX/_rels/activeX41.xml.rels><?xml version="1.0" encoding="UTF-8" standalone="yes"?>
<Relationships xmlns="http://schemas.openxmlformats.org/package/2006/relationships"><Relationship Id="rId1" Type="http://schemas.microsoft.com/office/2006/relationships/activeXControlBinary" Target="activeX41.bin"/></Relationships>
</file>

<file path=xl/activeX/_rels/activeX410.xml.rels><?xml version="1.0" encoding="UTF-8" standalone="yes"?>
<Relationships xmlns="http://schemas.openxmlformats.org/package/2006/relationships"><Relationship Id="rId1" Type="http://schemas.microsoft.com/office/2006/relationships/activeXControlBinary" Target="activeX410.bin"/></Relationships>
</file>

<file path=xl/activeX/_rels/activeX411.xml.rels><?xml version="1.0" encoding="UTF-8" standalone="yes"?>
<Relationships xmlns="http://schemas.openxmlformats.org/package/2006/relationships"><Relationship Id="rId1" Type="http://schemas.microsoft.com/office/2006/relationships/activeXControlBinary" Target="activeX411.bin"/></Relationships>
</file>

<file path=xl/activeX/_rels/activeX412.xml.rels><?xml version="1.0" encoding="UTF-8" standalone="yes"?>
<Relationships xmlns="http://schemas.openxmlformats.org/package/2006/relationships"><Relationship Id="rId1" Type="http://schemas.microsoft.com/office/2006/relationships/activeXControlBinary" Target="activeX412.bin"/></Relationships>
</file>

<file path=xl/activeX/_rels/activeX413.xml.rels><?xml version="1.0" encoding="UTF-8" standalone="yes"?>
<Relationships xmlns="http://schemas.openxmlformats.org/package/2006/relationships"><Relationship Id="rId1" Type="http://schemas.microsoft.com/office/2006/relationships/activeXControlBinary" Target="activeX413.bin"/></Relationships>
</file>

<file path=xl/activeX/_rels/activeX414.xml.rels><?xml version="1.0" encoding="UTF-8" standalone="yes"?>
<Relationships xmlns="http://schemas.openxmlformats.org/package/2006/relationships"><Relationship Id="rId1" Type="http://schemas.microsoft.com/office/2006/relationships/activeXControlBinary" Target="activeX414.bin"/></Relationships>
</file>

<file path=xl/activeX/_rels/activeX415.xml.rels><?xml version="1.0" encoding="UTF-8" standalone="yes"?>
<Relationships xmlns="http://schemas.openxmlformats.org/package/2006/relationships"><Relationship Id="rId1" Type="http://schemas.microsoft.com/office/2006/relationships/activeXControlBinary" Target="activeX415.bin"/></Relationships>
</file>

<file path=xl/activeX/_rels/activeX416.xml.rels><?xml version="1.0" encoding="UTF-8" standalone="yes"?>
<Relationships xmlns="http://schemas.openxmlformats.org/package/2006/relationships"><Relationship Id="rId1" Type="http://schemas.microsoft.com/office/2006/relationships/activeXControlBinary" Target="activeX416.bin"/></Relationships>
</file>

<file path=xl/activeX/_rels/activeX417.xml.rels><?xml version="1.0" encoding="UTF-8" standalone="yes"?>
<Relationships xmlns="http://schemas.openxmlformats.org/package/2006/relationships"><Relationship Id="rId1" Type="http://schemas.microsoft.com/office/2006/relationships/activeXControlBinary" Target="activeX417.bin"/></Relationships>
</file>

<file path=xl/activeX/_rels/activeX418.xml.rels><?xml version="1.0" encoding="UTF-8" standalone="yes"?>
<Relationships xmlns="http://schemas.openxmlformats.org/package/2006/relationships"><Relationship Id="rId1" Type="http://schemas.microsoft.com/office/2006/relationships/activeXControlBinary" Target="activeX418.bin"/></Relationships>
</file>

<file path=xl/activeX/_rels/activeX419.xml.rels><?xml version="1.0" encoding="UTF-8" standalone="yes"?>
<Relationships xmlns="http://schemas.openxmlformats.org/package/2006/relationships"><Relationship Id="rId1" Type="http://schemas.microsoft.com/office/2006/relationships/activeXControlBinary" Target="activeX419.bin"/></Relationships>
</file>

<file path=xl/activeX/_rels/activeX42.xml.rels><?xml version="1.0" encoding="UTF-8" standalone="yes"?>
<Relationships xmlns="http://schemas.openxmlformats.org/package/2006/relationships"><Relationship Id="rId1" Type="http://schemas.microsoft.com/office/2006/relationships/activeXControlBinary" Target="activeX42.bin"/></Relationships>
</file>

<file path=xl/activeX/_rels/activeX420.xml.rels><?xml version="1.0" encoding="UTF-8" standalone="yes"?>
<Relationships xmlns="http://schemas.openxmlformats.org/package/2006/relationships"><Relationship Id="rId1" Type="http://schemas.microsoft.com/office/2006/relationships/activeXControlBinary" Target="activeX420.bin"/></Relationships>
</file>

<file path=xl/activeX/_rels/activeX421.xml.rels><?xml version="1.0" encoding="UTF-8" standalone="yes"?>
<Relationships xmlns="http://schemas.openxmlformats.org/package/2006/relationships"><Relationship Id="rId1" Type="http://schemas.microsoft.com/office/2006/relationships/activeXControlBinary" Target="activeX421.bin"/></Relationships>
</file>

<file path=xl/activeX/_rels/activeX422.xml.rels><?xml version="1.0" encoding="UTF-8" standalone="yes"?>
<Relationships xmlns="http://schemas.openxmlformats.org/package/2006/relationships"><Relationship Id="rId1" Type="http://schemas.microsoft.com/office/2006/relationships/activeXControlBinary" Target="activeX422.bin"/></Relationships>
</file>

<file path=xl/activeX/_rels/activeX423.xml.rels><?xml version="1.0" encoding="UTF-8" standalone="yes"?>
<Relationships xmlns="http://schemas.openxmlformats.org/package/2006/relationships"><Relationship Id="rId1" Type="http://schemas.microsoft.com/office/2006/relationships/activeXControlBinary" Target="activeX423.bin"/></Relationships>
</file>

<file path=xl/activeX/_rels/activeX424.xml.rels><?xml version="1.0" encoding="UTF-8" standalone="yes"?>
<Relationships xmlns="http://schemas.openxmlformats.org/package/2006/relationships"><Relationship Id="rId1" Type="http://schemas.microsoft.com/office/2006/relationships/activeXControlBinary" Target="activeX424.bin"/></Relationships>
</file>

<file path=xl/activeX/_rels/activeX425.xml.rels><?xml version="1.0" encoding="UTF-8" standalone="yes"?>
<Relationships xmlns="http://schemas.openxmlformats.org/package/2006/relationships"><Relationship Id="rId1" Type="http://schemas.microsoft.com/office/2006/relationships/activeXControlBinary" Target="activeX425.bin"/></Relationships>
</file>

<file path=xl/activeX/_rels/activeX426.xml.rels><?xml version="1.0" encoding="UTF-8" standalone="yes"?>
<Relationships xmlns="http://schemas.openxmlformats.org/package/2006/relationships"><Relationship Id="rId1" Type="http://schemas.microsoft.com/office/2006/relationships/activeXControlBinary" Target="activeX426.bin"/></Relationships>
</file>

<file path=xl/activeX/_rels/activeX427.xml.rels><?xml version="1.0" encoding="UTF-8" standalone="yes"?>
<Relationships xmlns="http://schemas.openxmlformats.org/package/2006/relationships"><Relationship Id="rId1" Type="http://schemas.microsoft.com/office/2006/relationships/activeXControlBinary" Target="activeX427.bin"/></Relationships>
</file>

<file path=xl/activeX/_rels/activeX428.xml.rels><?xml version="1.0" encoding="UTF-8" standalone="yes"?>
<Relationships xmlns="http://schemas.openxmlformats.org/package/2006/relationships"><Relationship Id="rId1" Type="http://schemas.microsoft.com/office/2006/relationships/activeXControlBinary" Target="activeX428.bin"/></Relationships>
</file>

<file path=xl/activeX/_rels/activeX429.xml.rels><?xml version="1.0" encoding="UTF-8" standalone="yes"?>
<Relationships xmlns="http://schemas.openxmlformats.org/package/2006/relationships"><Relationship Id="rId1" Type="http://schemas.microsoft.com/office/2006/relationships/activeXControlBinary" Target="activeX429.bin"/></Relationships>
</file>

<file path=xl/activeX/_rels/activeX43.xml.rels><?xml version="1.0" encoding="UTF-8" standalone="yes"?>
<Relationships xmlns="http://schemas.openxmlformats.org/package/2006/relationships"><Relationship Id="rId1" Type="http://schemas.microsoft.com/office/2006/relationships/activeXControlBinary" Target="activeX43.bin"/></Relationships>
</file>

<file path=xl/activeX/_rels/activeX430.xml.rels><?xml version="1.0" encoding="UTF-8" standalone="yes"?>
<Relationships xmlns="http://schemas.openxmlformats.org/package/2006/relationships"><Relationship Id="rId1" Type="http://schemas.microsoft.com/office/2006/relationships/activeXControlBinary" Target="activeX430.bin"/></Relationships>
</file>

<file path=xl/activeX/_rels/activeX431.xml.rels><?xml version="1.0" encoding="UTF-8" standalone="yes"?>
<Relationships xmlns="http://schemas.openxmlformats.org/package/2006/relationships"><Relationship Id="rId1" Type="http://schemas.microsoft.com/office/2006/relationships/activeXControlBinary" Target="activeX431.bin"/></Relationships>
</file>

<file path=xl/activeX/_rels/activeX432.xml.rels><?xml version="1.0" encoding="UTF-8" standalone="yes"?>
<Relationships xmlns="http://schemas.openxmlformats.org/package/2006/relationships"><Relationship Id="rId1" Type="http://schemas.microsoft.com/office/2006/relationships/activeXControlBinary" Target="activeX432.bin"/></Relationships>
</file>

<file path=xl/activeX/_rels/activeX433.xml.rels><?xml version="1.0" encoding="UTF-8" standalone="yes"?>
<Relationships xmlns="http://schemas.openxmlformats.org/package/2006/relationships"><Relationship Id="rId1" Type="http://schemas.microsoft.com/office/2006/relationships/activeXControlBinary" Target="activeX433.bin"/></Relationships>
</file>

<file path=xl/activeX/_rels/activeX434.xml.rels><?xml version="1.0" encoding="UTF-8" standalone="yes"?>
<Relationships xmlns="http://schemas.openxmlformats.org/package/2006/relationships"><Relationship Id="rId1" Type="http://schemas.microsoft.com/office/2006/relationships/activeXControlBinary" Target="activeX434.bin"/></Relationships>
</file>

<file path=xl/activeX/_rels/activeX435.xml.rels><?xml version="1.0" encoding="UTF-8" standalone="yes"?>
<Relationships xmlns="http://schemas.openxmlformats.org/package/2006/relationships"><Relationship Id="rId1" Type="http://schemas.microsoft.com/office/2006/relationships/activeXControlBinary" Target="activeX435.bin"/></Relationships>
</file>

<file path=xl/activeX/_rels/activeX436.xml.rels><?xml version="1.0" encoding="UTF-8" standalone="yes"?>
<Relationships xmlns="http://schemas.openxmlformats.org/package/2006/relationships"><Relationship Id="rId1" Type="http://schemas.microsoft.com/office/2006/relationships/activeXControlBinary" Target="activeX436.bin"/></Relationships>
</file>

<file path=xl/activeX/_rels/activeX437.xml.rels><?xml version="1.0" encoding="UTF-8" standalone="yes"?>
<Relationships xmlns="http://schemas.openxmlformats.org/package/2006/relationships"><Relationship Id="rId1" Type="http://schemas.microsoft.com/office/2006/relationships/activeXControlBinary" Target="activeX437.bin"/></Relationships>
</file>

<file path=xl/activeX/_rels/activeX438.xml.rels><?xml version="1.0" encoding="UTF-8" standalone="yes"?>
<Relationships xmlns="http://schemas.openxmlformats.org/package/2006/relationships"><Relationship Id="rId1" Type="http://schemas.microsoft.com/office/2006/relationships/activeXControlBinary" Target="activeX438.bin"/></Relationships>
</file>

<file path=xl/activeX/_rels/activeX439.xml.rels><?xml version="1.0" encoding="UTF-8" standalone="yes"?>
<Relationships xmlns="http://schemas.openxmlformats.org/package/2006/relationships"><Relationship Id="rId1" Type="http://schemas.microsoft.com/office/2006/relationships/activeXControlBinary" Target="activeX439.bin"/></Relationships>
</file>

<file path=xl/activeX/_rels/activeX44.xml.rels><?xml version="1.0" encoding="UTF-8" standalone="yes"?>
<Relationships xmlns="http://schemas.openxmlformats.org/package/2006/relationships"><Relationship Id="rId1" Type="http://schemas.microsoft.com/office/2006/relationships/activeXControlBinary" Target="activeX44.bin"/></Relationships>
</file>

<file path=xl/activeX/_rels/activeX440.xml.rels><?xml version="1.0" encoding="UTF-8" standalone="yes"?>
<Relationships xmlns="http://schemas.openxmlformats.org/package/2006/relationships"><Relationship Id="rId1" Type="http://schemas.microsoft.com/office/2006/relationships/activeXControlBinary" Target="activeX440.bin"/></Relationships>
</file>

<file path=xl/activeX/_rels/activeX441.xml.rels><?xml version="1.0" encoding="UTF-8" standalone="yes"?>
<Relationships xmlns="http://schemas.openxmlformats.org/package/2006/relationships"><Relationship Id="rId1" Type="http://schemas.microsoft.com/office/2006/relationships/activeXControlBinary" Target="activeX441.bin"/></Relationships>
</file>

<file path=xl/activeX/_rels/activeX442.xml.rels><?xml version="1.0" encoding="UTF-8" standalone="yes"?>
<Relationships xmlns="http://schemas.openxmlformats.org/package/2006/relationships"><Relationship Id="rId1" Type="http://schemas.microsoft.com/office/2006/relationships/activeXControlBinary" Target="activeX442.bin"/></Relationships>
</file>

<file path=xl/activeX/_rels/activeX443.xml.rels><?xml version="1.0" encoding="UTF-8" standalone="yes"?>
<Relationships xmlns="http://schemas.openxmlformats.org/package/2006/relationships"><Relationship Id="rId1" Type="http://schemas.microsoft.com/office/2006/relationships/activeXControlBinary" Target="activeX443.bin"/></Relationships>
</file>

<file path=xl/activeX/_rels/activeX444.xml.rels><?xml version="1.0" encoding="UTF-8" standalone="yes"?>
<Relationships xmlns="http://schemas.openxmlformats.org/package/2006/relationships"><Relationship Id="rId1" Type="http://schemas.microsoft.com/office/2006/relationships/activeXControlBinary" Target="activeX444.bin"/></Relationships>
</file>

<file path=xl/activeX/_rels/activeX445.xml.rels><?xml version="1.0" encoding="UTF-8" standalone="yes"?>
<Relationships xmlns="http://schemas.openxmlformats.org/package/2006/relationships"><Relationship Id="rId1" Type="http://schemas.microsoft.com/office/2006/relationships/activeXControlBinary" Target="activeX445.bin"/></Relationships>
</file>

<file path=xl/activeX/_rels/activeX446.xml.rels><?xml version="1.0" encoding="UTF-8" standalone="yes"?>
<Relationships xmlns="http://schemas.openxmlformats.org/package/2006/relationships"><Relationship Id="rId1" Type="http://schemas.microsoft.com/office/2006/relationships/activeXControlBinary" Target="activeX446.bin"/></Relationships>
</file>

<file path=xl/activeX/_rels/activeX447.xml.rels><?xml version="1.0" encoding="UTF-8" standalone="yes"?>
<Relationships xmlns="http://schemas.openxmlformats.org/package/2006/relationships"><Relationship Id="rId1" Type="http://schemas.microsoft.com/office/2006/relationships/activeXControlBinary" Target="activeX447.bin"/></Relationships>
</file>

<file path=xl/activeX/_rels/activeX448.xml.rels><?xml version="1.0" encoding="UTF-8" standalone="yes"?>
<Relationships xmlns="http://schemas.openxmlformats.org/package/2006/relationships"><Relationship Id="rId1" Type="http://schemas.microsoft.com/office/2006/relationships/activeXControlBinary" Target="activeX448.bin"/></Relationships>
</file>

<file path=xl/activeX/_rels/activeX449.xml.rels><?xml version="1.0" encoding="UTF-8" standalone="yes"?>
<Relationships xmlns="http://schemas.openxmlformats.org/package/2006/relationships"><Relationship Id="rId1" Type="http://schemas.microsoft.com/office/2006/relationships/activeXControlBinary" Target="activeX449.bin"/></Relationships>
</file>

<file path=xl/activeX/_rels/activeX45.xml.rels><?xml version="1.0" encoding="UTF-8" standalone="yes"?>
<Relationships xmlns="http://schemas.openxmlformats.org/package/2006/relationships"><Relationship Id="rId1" Type="http://schemas.microsoft.com/office/2006/relationships/activeXControlBinary" Target="activeX45.bin"/></Relationships>
</file>

<file path=xl/activeX/_rels/activeX450.xml.rels><?xml version="1.0" encoding="UTF-8" standalone="yes"?>
<Relationships xmlns="http://schemas.openxmlformats.org/package/2006/relationships"><Relationship Id="rId1" Type="http://schemas.microsoft.com/office/2006/relationships/activeXControlBinary" Target="activeX450.bin"/></Relationships>
</file>

<file path=xl/activeX/_rels/activeX451.xml.rels><?xml version="1.0" encoding="UTF-8" standalone="yes"?>
<Relationships xmlns="http://schemas.openxmlformats.org/package/2006/relationships"><Relationship Id="rId1" Type="http://schemas.microsoft.com/office/2006/relationships/activeXControlBinary" Target="activeX451.bin"/></Relationships>
</file>

<file path=xl/activeX/_rels/activeX452.xml.rels><?xml version="1.0" encoding="UTF-8" standalone="yes"?>
<Relationships xmlns="http://schemas.openxmlformats.org/package/2006/relationships"><Relationship Id="rId1" Type="http://schemas.microsoft.com/office/2006/relationships/activeXControlBinary" Target="activeX452.bin"/></Relationships>
</file>

<file path=xl/activeX/_rels/activeX453.xml.rels><?xml version="1.0" encoding="UTF-8" standalone="yes"?>
<Relationships xmlns="http://schemas.openxmlformats.org/package/2006/relationships"><Relationship Id="rId1" Type="http://schemas.microsoft.com/office/2006/relationships/activeXControlBinary" Target="activeX453.bin"/></Relationships>
</file>

<file path=xl/activeX/_rels/activeX454.xml.rels><?xml version="1.0" encoding="UTF-8" standalone="yes"?>
<Relationships xmlns="http://schemas.openxmlformats.org/package/2006/relationships"><Relationship Id="rId1" Type="http://schemas.microsoft.com/office/2006/relationships/activeXControlBinary" Target="activeX454.bin"/></Relationships>
</file>

<file path=xl/activeX/_rels/activeX455.xml.rels><?xml version="1.0" encoding="UTF-8" standalone="yes"?>
<Relationships xmlns="http://schemas.openxmlformats.org/package/2006/relationships"><Relationship Id="rId1" Type="http://schemas.microsoft.com/office/2006/relationships/activeXControlBinary" Target="activeX455.bin"/></Relationships>
</file>

<file path=xl/activeX/_rels/activeX456.xml.rels><?xml version="1.0" encoding="UTF-8" standalone="yes"?>
<Relationships xmlns="http://schemas.openxmlformats.org/package/2006/relationships"><Relationship Id="rId1" Type="http://schemas.microsoft.com/office/2006/relationships/activeXControlBinary" Target="activeX456.bin"/></Relationships>
</file>

<file path=xl/activeX/_rels/activeX457.xml.rels><?xml version="1.0" encoding="UTF-8" standalone="yes"?>
<Relationships xmlns="http://schemas.openxmlformats.org/package/2006/relationships"><Relationship Id="rId1" Type="http://schemas.microsoft.com/office/2006/relationships/activeXControlBinary" Target="activeX457.bin"/></Relationships>
</file>

<file path=xl/activeX/_rels/activeX458.xml.rels><?xml version="1.0" encoding="UTF-8" standalone="yes"?>
<Relationships xmlns="http://schemas.openxmlformats.org/package/2006/relationships"><Relationship Id="rId1" Type="http://schemas.microsoft.com/office/2006/relationships/activeXControlBinary" Target="activeX458.bin"/></Relationships>
</file>

<file path=xl/activeX/_rels/activeX459.xml.rels><?xml version="1.0" encoding="UTF-8" standalone="yes"?>
<Relationships xmlns="http://schemas.openxmlformats.org/package/2006/relationships"><Relationship Id="rId1" Type="http://schemas.microsoft.com/office/2006/relationships/activeXControlBinary" Target="activeX459.bin"/></Relationships>
</file>

<file path=xl/activeX/_rels/activeX46.xml.rels><?xml version="1.0" encoding="UTF-8" standalone="yes"?>
<Relationships xmlns="http://schemas.openxmlformats.org/package/2006/relationships"><Relationship Id="rId1" Type="http://schemas.microsoft.com/office/2006/relationships/activeXControlBinary" Target="activeX46.bin"/></Relationships>
</file>

<file path=xl/activeX/_rels/activeX460.xml.rels><?xml version="1.0" encoding="UTF-8" standalone="yes"?>
<Relationships xmlns="http://schemas.openxmlformats.org/package/2006/relationships"><Relationship Id="rId1" Type="http://schemas.microsoft.com/office/2006/relationships/activeXControlBinary" Target="activeX460.bin"/></Relationships>
</file>

<file path=xl/activeX/_rels/activeX461.xml.rels><?xml version="1.0" encoding="UTF-8" standalone="yes"?>
<Relationships xmlns="http://schemas.openxmlformats.org/package/2006/relationships"><Relationship Id="rId1" Type="http://schemas.microsoft.com/office/2006/relationships/activeXControlBinary" Target="activeX461.bin"/></Relationships>
</file>

<file path=xl/activeX/_rels/activeX462.xml.rels><?xml version="1.0" encoding="UTF-8" standalone="yes"?>
<Relationships xmlns="http://schemas.openxmlformats.org/package/2006/relationships"><Relationship Id="rId1" Type="http://schemas.microsoft.com/office/2006/relationships/activeXControlBinary" Target="activeX462.bin"/></Relationships>
</file>

<file path=xl/activeX/_rels/activeX463.xml.rels><?xml version="1.0" encoding="UTF-8" standalone="yes"?>
<Relationships xmlns="http://schemas.openxmlformats.org/package/2006/relationships"><Relationship Id="rId1" Type="http://schemas.microsoft.com/office/2006/relationships/activeXControlBinary" Target="activeX463.bin"/></Relationships>
</file>

<file path=xl/activeX/_rels/activeX464.xml.rels><?xml version="1.0" encoding="UTF-8" standalone="yes"?>
<Relationships xmlns="http://schemas.openxmlformats.org/package/2006/relationships"><Relationship Id="rId1" Type="http://schemas.microsoft.com/office/2006/relationships/activeXControlBinary" Target="activeX464.bin"/></Relationships>
</file>

<file path=xl/activeX/_rels/activeX465.xml.rels><?xml version="1.0" encoding="UTF-8" standalone="yes"?>
<Relationships xmlns="http://schemas.openxmlformats.org/package/2006/relationships"><Relationship Id="rId1" Type="http://schemas.microsoft.com/office/2006/relationships/activeXControlBinary" Target="activeX465.bin"/></Relationships>
</file>

<file path=xl/activeX/_rels/activeX466.xml.rels><?xml version="1.0" encoding="UTF-8" standalone="yes"?>
<Relationships xmlns="http://schemas.openxmlformats.org/package/2006/relationships"><Relationship Id="rId1" Type="http://schemas.microsoft.com/office/2006/relationships/activeXControlBinary" Target="activeX466.bin"/></Relationships>
</file>

<file path=xl/activeX/_rels/activeX467.xml.rels><?xml version="1.0" encoding="UTF-8" standalone="yes"?>
<Relationships xmlns="http://schemas.openxmlformats.org/package/2006/relationships"><Relationship Id="rId1" Type="http://schemas.microsoft.com/office/2006/relationships/activeXControlBinary" Target="activeX467.bin"/></Relationships>
</file>

<file path=xl/activeX/_rels/activeX468.xml.rels><?xml version="1.0" encoding="UTF-8" standalone="yes"?>
<Relationships xmlns="http://schemas.openxmlformats.org/package/2006/relationships"><Relationship Id="rId1" Type="http://schemas.microsoft.com/office/2006/relationships/activeXControlBinary" Target="activeX468.bin"/></Relationships>
</file>

<file path=xl/activeX/_rels/activeX469.xml.rels><?xml version="1.0" encoding="UTF-8" standalone="yes"?>
<Relationships xmlns="http://schemas.openxmlformats.org/package/2006/relationships"><Relationship Id="rId1" Type="http://schemas.microsoft.com/office/2006/relationships/activeXControlBinary" Target="activeX469.bin"/></Relationships>
</file>

<file path=xl/activeX/_rels/activeX47.xml.rels><?xml version="1.0" encoding="UTF-8" standalone="yes"?>
<Relationships xmlns="http://schemas.openxmlformats.org/package/2006/relationships"><Relationship Id="rId1" Type="http://schemas.microsoft.com/office/2006/relationships/activeXControlBinary" Target="activeX47.bin"/></Relationships>
</file>

<file path=xl/activeX/_rels/activeX470.xml.rels><?xml version="1.0" encoding="UTF-8" standalone="yes"?>
<Relationships xmlns="http://schemas.openxmlformats.org/package/2006/relationships"><Relationship Id="rId1" Type="http://schemas.microsoft.com/office/2006/relationships/activeXControlBinary" Target="activeX470.bin"/></Relationships>
</file>

<file path=xl/activeX/_rels/activeX471.xml.rels><?xml version="1.0" encoding="UTF-8" standalone="yes"?>
<Relationships xmlns="http://schemas.openxmlformats.org/package/2006/relationships"><Relationship Id="rId1" Type="http://schemas.microsoft.com/office/2006/relationships/activeXControlBinary" Target="activeX471.bin"/></Relationships>
</file>

<file path=xl/activeX/_rels/activeX472.xml.rels><?xml version="1.0" encoding="UTF-8" standalone="yes"?>
<Relationships xmlns="http://schemas.openxmlformats.org/package/2006/relationships"><Relationship Id="rId1" Type="http://schemas.microsoft.com/office/2006/relationships/activeXControlBinary" Target="activeX472.bin"/></Relationships>
</file>

<file path=xl/activeX/_rels/activeX473.xml.rels><?xml version="1.0" encoding="UTF-8" standalone="yes"?>
<Relationships xmlns="http://schemas.openxmlformats.org/package/2006/relationships"><Relationship Id="rId1" Type="http://schemas.microsoft.com/office/2006/relationships/activeXControlBinary" Target="activeX473.bin"/></Relationships>
</file>

<file path=xl/activeX/_rels/activeX474.xml.rels><?xml version="1.0" encoding="UTF-8" standalone="yes"?>
<Relationships xmlns="http://schemas.openxmlformats.org/package/2006/relationships"><Relationship Id="rId1" Type="http://schemas.microsoft.com/office/2006/relationships/activeXControlBinary" Target="activeX474.bin"/></Relationships>
</file>

<file path=xl/activeX/_rels/activeX475.xml.rels><?xml version="1.0" encoding="UTF-8" standalone="yes"?>
<Relationships xmlns="http://schemas.openxmlformats.org/package/2006/relationships"><Relationship Id="rId1" Type="http://schemas.microsoft.com/office/2006/relationships/activeXControlBinary" Target="activeX475.bin"/></Relationships>
</file>

<file path=xl/activeX/_rels/activeX476.xml.rels><?xml version="1.0" encoding="UTF-8" standalone="yes"?>
<Relationships xmlns="http://schemas.openxmlformats.org/package/2006/relationships"><Relationship Id="rId1" Type="http://schemas.microsoft.com/office/2006/relationships/activeXControlBinary" Target="activeX476.bin"/></Relationships>
</file>

<file path=xl/activeX/_rels/activeX477.xml.rels><?xml version="1.0" encoding="UTF-8" standalone="yes"?>
<Relationships xmlns="http://schemas.openxmlformats.org/package/2006/relationships"><Relationship Id="rId1" Type="http://schemas.microsoft.com/office/2006/relationships/activeXControlBinary" Target="activeX477.bin"/></Relationships>
</file>

<file path=xl/activeX/_rels/activeX478.xml.rels><?xml version="1.0" encoding="UTF-8" standalone="yes"?>
<Relationships xmlns="http://schemas.openxmlformats.org/package/2006/relationships"><Relationship Id="rId1" Type="http://schemas.microsoft.com/office/2006/relationships/activeXControlBinary" Target="activeX478.bin"/></Relationships>
</file>

<file path=xl/activeX/_rels/activeX479.xml.rels><?xml version="1.0" encoding="UTF-8" standalone="yes"?>
<Relationships xmlns="http://schemas.openxmlformats.org/package/2006/relationships"><Relationship Id="rId1" Type="http://schemas.microsoft.com/office/2006/relationships/activeXControlBinary" Target="activeX479.bin"/></Relationships>
</file>

<file path=xl/activeX/_rels/activeX48.xml.rels><?xml version="1.0" encoding="UTF-8" standalone="yes"?>
<Relationships xmlns="http://schemas.openxmlformats.org/package/2006/relationships"><Relationship Id="rId1" Type="http://schemas.microsoft.com/office/2006/relationships/activeXControlBinary" Target="activeX48.bin"/></Relationships>
</file>

<file path=xl/activeX/_rels/activeX480.xml.rels><?xml version="1.0" encoding="UTF-8" standalone="yes"?>
<Relationships xmlns="http://schemas.openxmlformats.org/package/2006/relationships"><Relationship Id="rId1" Type="http://schemas.microsoft.com/office/2006/relationships/activeXControlBinary" Target="activeX480.bin"/></Relationships>
</file>

<file path=xl/activeX/_rels/activeX481.xml.rels><?xml version="1.0" encoding="UTF-8" standalone="yes"?>
<Relationships xmlns="http://schemas.openxmlformats.org/package/2006/relationships"><Relationship Id="rId1" Type="http://schemas.microsoft.com/office/2006/relationships/activeXControlBinary" Target="activeX481.bin"/></Relationships>
</file>

<file path=xl/activeX/_rels/activeX482.xml.rels><?xml version="1.0" encoding="UTF-8" standalone="yes"?>
<Relationships xmlns="http://schemas.openxmlformats.org/package/2006/relationships"><Relationship Id="rId1" Type="http://schemas.microsoft.com/office/2006/relationships/activeXControlBinary" Target="activeX482.bin"/></Relationships>
</file>

<file path=xl/activeX/_rels/activeX483.xml.rels><?xml version="1.0" encoding="UTF-8" standalone="yes"?>
<Relationships xmlns="http://schemas.openxmlformats.org/package/2006/relationships"><Relationship Id="rId1" Type="http://schemas.microsoft.com/office/2006/relationships/activeXControlBinary" Target="activeX483.bin"/></Relationships>
</file>

<file path=xl/activeX/_rels/activeX484.xml.rels><?xml version="1.0" encoding="UTF-8" standalone="yes"?>
<Relationships xmlns="http://schemas.openxmlformats.org/package/2006/relationships"><Relationship Id="rId1" Type="http://schemas.microsoft.com/office/2006/relationships/activeXControlBinary" Target="activeX484.bin"/></Relationships>
</file>

<file path=xl/activeX/_rels/activeX485.xml.rels><?xml version="1.0" encoding="UTF-8" standalone="yes"?>
<Relationships xmlns="http://schemas.openxmlformats.org/package/2006/relationships"><Relationship Id="rId1" Type="http://schemas.microsoft.com/office/2006/relationships/activeXControlBinary" Target="activeX485.bin"/></Relationships>
</file>

<file path=xl/activeX/_rels/activeX486.xml.rels><?xml version="1.0" encoding="UTF-8" standalone="yes"?>
<Relationships xmlns="http://schemas.openxmlformats.org/package/2006/relationships"><Relationship Id="rId1" Type="http://schemas.microsoft.com/office/2006/relationships/activeXControlBinary" Target="activeX486.bin"/></Relationships>
</file>

<file path=xl/activeX/_rels/activeX487.xml.rels><?xml version="1.0" encoding="UTF-8" standalone="yes"?>
<Relationships xmlns="http://schemas.openxmlformats.org/package/2006/relationships"><Relationship Id="rId1" Type="http://schemas.microsoft.com/office/2006/relationships/activeXControlBinary" Target="activeX487.bin"/></Relationships>
</file>

<file path=xl/activeX/_rels/activeX488.xml.rels><?xml version="1.0" encoding="UTF-8" standalone="yes"?>
<Relationships xmlns="http://schemas.openxmlformats.org/package/2006/relationships"><Relationship Id="rId1" Type="http://schemas.microsoft.com/office/2006/relationships/activeXControlBinary" Target="activeX488.bin"/></Relationships>
</file>

<file path=xl/activeX/_rels/activeX489.xml.rels><?xml version="1.0" encoding="UTF-8" standalone="yes"?>
<Relationships xmlns="http://schemas.openxmlformats.org/package/2006/relationships"><Relationship Id="rId1" Type="http://schemas.microsoft.com/office/2006/relationships/activeXControlBinary" Target="activeX489.bin"/></Relationships>
</file>

<file path=xl/activeX/_rels/activeX49.xml.rels><?xml version="1.0" encoding="UTF-8" standalone="yes"?>
<Relationships xmlns="http://schemas.openxmlformats.org/package/2006/relationships"><Relationship Id="rId1" Type="http://schemas.microsoft.com/office/2006/relationships/activeXControlBinary" Target="activeX49.bin"/></Relationships>
</file>

<file path=xl/activeX/_rels/activeX490.xml.rels><?xml version="1.0" encoding="UTF-8" standalone="yes"?>
<Relationships xmlns="http://schemas.openxmlformats.org/package/2006/relationships"><Relationship Id="rId1" Type="http://schemas.microsoft.com/office/2006/relationships/activeXControlBinary" Target="activeX490.bin"/></Relationships>
</file>

<file path=xl/activeX/_rels/activeX491.xml.rels><?xml version="1.0" encoding="UTF-8" standalone="yes"?>
<Relationships xmlns="http://schemas.openxmlformats.org/package/2006/relationships"><Relationship Id="rId1" Type="http://schemas.microsoft.com/office/2006/relationships/activeXControlBinary" Target="activeX491.bin"/></Relationships>
</file>

<file path=xl/activeX/_rels/activeX492.xml.rels><?xml version="1.0" encoding="UTF-8" standalone="yes"?>
<Relationships xmlns="http://schemas.openxmlformats.org/package/2006/relationships"><Relationship Id="rId1" Type="http://schemas.microsoft.com/office/2006/relationships/activeXControlBinary" Target="activeX492.bin"/></Relationships>
</file>

<file path=xl/activeX/_rels/activeX493.xml.rels><?xml version="1.0" encoding="UTF-8" standalone="yes"?>
<Relationships xmlns="http://schemas.openxmlformats.org/package/2006/relationships"><Relationship Id="rId1" Type="http://schemas.microsoft.com/office/2006/relationships/activeXControlBinary" Target="activeX493.bin"/></Relationships>
</file>

<file path=xl/activeX/_rels/activeX494.xml.rels><?xml version="1.0" encoding="UTF-8" standalone="yes"?>
<Relationships xmlns="http://schemas.openxmlformats.org/package/2006/relationships"><Relationship Id="rId1" Type="http://schemas.microsoft.com/office/2006/relationships/activeXControlBinary" Target="activeX494.bin"/></Relationships>
</file>

<file path=xl/activeX/_rels/activeX495.xml.rels><?xml version="1.0" encoding="UTF-8" standalone="yes"?>
<Relationships xmlns="http://schemas.openxmlformats.org/package/2006/relationships"><Relationship Id="rId1" Type="http://schemas.microsoft.com/office/2006/relationships/activeXControlBinary" Target="activeX495.bin"/></Relationships>
</file>

<file path=xl/activeX/_rels/activeX496.xml.rels><?xml version="1.0" encoding="UTF-8" standalone="yes"?>
<Relationships xmlns="http://schemas.openxmlformats.org/package/2006/relationships"><Relationship Id="rId1" Type="http://schemas.microsoft.com/office/2006/relationships/activeXControlBinary" Target="activeX496.bin"/></Relationships>
</file>

<file path=xl/activeX/_rels/activeX497.xml.rels><?xml version="1.0" encoding="UTF-8" standalone="yes"?>
<Relationships xmlns="http://schemas.openxmlformats.org/package/2006/relationships"><Relationship Id="rId1" Type="http://schemas.microsoft.com/office/2006/relationships/activeXControlBinary" Target="activeX497.bin"/></Relationships>
</file>

<file path=xl/activeX/_rels/activeX498.xml.rels><?xml version="1.0" encoding="UTF-8" standalone="yes"?>
<Relationships xmlns="http://schemas.openxmlformats.org/package/2006/relationships"><Relationship Id="rId1" Type="http://schemas.microsoft.com/office/2006/relationships/activeXControlBinary" Target="activeX498.bin"/></Relationships>
</file>

<file path=xl/activeX/_rels/activeX499.xml.rels><?xml version="1.0" encoding="UTF-8" standalone="yes"?>
<Relationships xmlns="http://schemas.openxmlformats.org/package/2006/relationships"><Relationship Id="rId1" Type="http://schemas.microsoft.com/office/2006/relationships/activeXControlBinary" Target="activeX499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50.xml.rels><?xml version="1.0" encoding="UTF-8" standalone="yes"?>
<Relationships xmlns="http://schemas.openxmlformats.org/package/2006/relationships"><Relationship Id="rId1" Type="http://schemas.microsoft.com/office/2006/relationships/activeXControlBinary" Target="activeX50.bin"/></Relationships>
</file>

<file path=xl/activeX/_rels/activeX500.xml.rels><?xml version="1.0" encoding="UTF-8" standalone="yes"?>
<Relationships xmlns="http://schemas.openxmlformats.org/package/2006/relationships"><Relationship Id="rId1" Type="http://schemas.microsoft.com/office/2006/relationships/activeXControlBinary" Target="activeX500.bin"/></Relationships>
</file>

<file path=xl/activeX/_rels/activeX501.xml.rels><?xml version="1.0" encoding="UTF-8" standalone="yes"?>
<Relationships xmlns="http://schemas.openxmlformats.org/package/2006/relationships"><Relationship Id="rId1" Type="http://schemas.microsoft.com/office/2006/relationships/activeXControlBinary" Target="activeX501.bin"/></Relationships>
</file>

<file path=xl/activeX/_rels/activeX502.xml.rels><?xml version="1.0" encoding="UTF-8" standalone="yes"?>
<Relationships xmlns="http://schemas.openxmlformats.org/package/2006/relationships"><Relationship Id="rId1" Type="http://schemas.microsoft.com/office/2006/relationships/activeXControlBinary" Target="activeX502.bin"/></Relationships>
</file>

<file path=xl/activeX/_rels/activeX503.xml.rels><?xml version="1.0" encoding="UTF-8" standalone="yes"?>
<Relationships xmlns="http://schemas.openxmlformats.org/package/2006/relationships"><Relationship Id="rId1" Type="http://schemas.microsoft.com/office/2006/relationships/activeXControlBinary" Target="activeX503.bin"/></Relationships>
</file>

<file path=xl/activeX/_rels/activeX504.xml.rels><?xml version="1.0" encoding="UTF-8" standalone="yes"?>
<Relationships xmlns="http://schemas.openxmlformats.org/package/2006/relationships"><Relationship Id="rId1" Type="http://schemas.microsoft.com/office/2006/relationships/activeXControlBinary" Target="activeX504.bin"/></Relationships>
</file>

<file path=xl/activeX/_rels/activeX505.xml.rels><?xml version="1.0" encoding="UTF-8" standalone="yes"?>
<Relationships xmlns="http://schemas.openxmlformats.org/package/2006/relationships"><Relationship Id="rId1" Type="http://schemas.microsoft.com/office/2006/relationships/activeXControlBinary" Target="activeX505.bin"/></Relationships>
</file>

<file path=xl/activeX/_rels/activeX506.xml.rels><?xml version="1.0" encoding="UTF-8" standalone="yes"?>
<Relationships xmlns="http://schemas.openxmlformats.org/package/2006/relationships"><Relationship Id="rId1" Type="http://schemas.microsoft.com/office/2006/relationships/activeXControlBinary" Target="activeX506.bin"/></Relationships>
</file>

<file path=xl/activeX/_rels/activeX507.xml.rels><?xml version="1.0" encoding="UTF-8" standalone="yes"?>
<Relationships xmlns="http://schemas.openxmlformats.org/package/2006/relationships"><Relationship Id="rId1" Type="http://schemas.microsoft.com/office/2006/relationships/activeXControlBinary" Target="activeX507.bin"/></Relationships>
</file>

<file path=xl/activeX/_rels/activeX508.xml.rels><?xml version="1.0" encoding="UTF-8" standalone="yes"?>
<Relationships xmlns="http://schemas.openxmlformats.org/package/2006/relationships"><Relationship Id="rId1" Type="http://schemas.microsoft.com/office/2006/relationships/activeXControlBinary" Target="activeX508.bin"/></Relationships>
</file>

<file path=xl/activeX/_rels/activeX509.xml.rels><?xml version="1.0" encoding="UTF-8" standalone="yes"?>
<Relationships xmlns="http://schemas.openxmlformats.org/package/2006/relationships"><Relationship Id="rId1" Type="http://schemas.microsoft.com/office/2006/relationships/activeXControlBinary" Target="activeX509.bin"/></Relationships>
</file>

<file path=xl/activeX/_rels/activeX51.xml.rels><?xml version="1.0" encoding="UTF-8" standalone="yes"?>
<Relationships xmlns="http://schemas.openxmlformats.org/package/2006/relationships"><Relationship Id="rId1" Type="http://schemas.microsoft.com/office/2006/relationships/activeXControlBinary" Target="activeX51.bin"/></Relationships>
</file>

<file path=xl/activeX/_rels/activeX510.xml.rels><?xml version="1.0" encoding="UTF-8" standalone="yes"?>
<Relationships xmlns="http://schemas.openxmlformats.org/package/2006/relationships"><Relationship Id="rId1" Type="http://schemas.microsoft.com/office/2006/relationships/activeXControlBinary" Target="activeX510.bin"/></Relationships>
</file>

<file path=xl/activeX/_rels/activeX511.xml.rels><?xml version="1.0" encoding="UTF-8" standalone="yes"?>
<Relationships xmlns="http://schemas.openxmlformats.org/package/2006/relationships"><Relationship Id="rId1" Type="http://schemas.microsoft.com/office/2006/relationships/activeXControlBinary" Target="activeX511.bin"/></Relationships>
</file>

<file path=xl/activeX/_rels/activeX512.xml.rels><?xml version="1.0" encoding="UTF-8" standalone="yes"?>
<Relationships xmlns="http://schemas.openxmlformats.org/package/2006/relationships"><Relationship Id="rId1" Type="http://schemas.microsoft.com/office/2006/relationships/activeXControlBinary" Target="activeX512.bin"/></Relationships>
</file>

<file path=xl/activeX/_rels/activeX513.xml.rels><?xml version="1.0" encoding="UTF-8" standalone="yes"?>
<Relationships xmlns="http://schemas.openxmlformats.org/package/2006/relationships"><Relationship Id="rId1" Type="http://schemas.microsoft.com/office/2006/relationships/activeXControlBinary" Target="activeX513.bin"/></Relationships>
</file>

<file path=xl/activeX/_rels/activeX514.xml.rels><?xml version="1.0" encoding="UTF-8" standalone="yes"?>
<Relationships xmlns="http://schemas.openxmlformats.org/package/2006/relationships"><Relationship Id="rId1" Type="http://schemas.microsoft.com/office/2006/relationships/activeXControlBinary" Target="activeX514.bin"/></Relationships>
</file>

<file path=xl/activeX/_rels/activeX515.xml.rels><?xml version="1.0" encoding="UTF-8" standalone="yes"?>
<Relationships xmlns="http://schemas.openxmlformats.org/package/2006/relationships"><Relationship Id="rId1" Type="http://schemas.microsoft.com/office/2006/relationships/activeXControlBinary" Target="activeX515.bin"/></Relationships>
</file>

<file path=xl/activeX/_rels/activeX516.xml.rels><?xml version="1.0" encoding="UTF-8" standalone="yes"?>
<Relationships xmlns="http://schemas.openxmlformats.org/package/2006/relationships"><Relationship Id="rId1" Type="http://schemas.microsoft.com/office/2006/relationships/activeXControlBinary" Target="activeX516.bin"/></Relationships>
</file>

<file path=xl/activeX/_rels/activeX517.xml.rels><?xml version="1.0" encoding="UTF-8" standalone="yes"?>
<Relationships xmlns="http://schemas.openxmlformats.org/package/2006/relationships"><Relationship Id="rId1" Type="http://schemas.microsoft.com/office/2006/relationships/activeXControlBinary" Target="activeX517.bin"/></Relationships>
</file>

<file path=xl/activeX/_rels/activeX518.xml.rels><?xml version="1.0" encoding="UTF-8" standalone="yes"?>
<Relationships xmlns="http://schemas.openxmlformats.org/package/2006/relationships"><Relationship Id="rId1" Type="http://schemas.microsoft.com/office/2006/relationships/activeXControlBinary" Target="activeX518.bin"/></Relationships>
</file>

<file path=xl/activeX/_rels/activeX519.xml.rels><?xml version="1.0" encoding="UTF-8" standalone="yes"?>
<Relationships xmlns="http://schemas.openxmlformats.org/package/2006/relationships"><Relationship Id="rId1" Type="http://schemas.microsoft.com/office/2006/relationships/activeXControlBinary" Target="activeX519.bin"/></Relationships>
</file>

<file path=xl/activeX/_rels/activeX52.xml.rels><?xml version="1.0" encoding="UTF-8" standalone="yes"?>
<Relationships xmlns="http://schemas.openxmlformats.org/package/2006/relationships"><Relationship Id="rId1" Type="http://schemas.microsoft.com/office/2006/relationships/activeXControlBinary" Target="activeX52.bin"/></Relationships>
</file>

<file path=xl/activeX/_rels/activeX520.xml.rels><?xml version="1.0" encoding="UTF-8" standalone="yes"?>
<Relationships xmlns="http://schemas.openxmlformats.org/package/2006/relationships"><Relationship Id="rId1" Type="http://schemas.microsoft.com/office/2006/relationships/activeXControlBinary" Target="activeX520.bin"/></Relationships>
</file>

<file path=xl/activeX/_rels/activeX521.xml.rels><?xml version="1.0" encoding="UTF-8" standalone="yes"?>
<Relationships xmlns="http://schemas.openxmlformats.org/package/2006/relationships"><Relationship Id="rId1" Type="http://schemas.microsoft.com/office/2006/relationships/activeXControlBinary" Target="activeX521.bin"/></Relationships>
</file>

<file path=xl/activeX/_rels/activeX522.xml.rels><?xml version="1.0" encoding="UTF-8" standalone="yes"?>
<Relationships xmlns="http://schemas.openxmlformats.org/package/2006/relationships"><Relationship Id="rId1" Type="http://schemas.microsoft.com/office/2006/relationships/activeXControlBinary" Target="activeX522.bin"/></Relationships>
</file>

<file path=xl/activeX/_rels/activeX523.xml.rels><?xml version="1.0" encoding="UTF-8" standalone="yes"?>
<Relationships xmlns="http://schemas.openxmlformats.org/package/2006/relationships"><Relationship Id="rId1" Type="http://schemas.microsoft.com/office/2006/relationships/activeXControlBinary" Target="activeX523.bin"/></Relationships>
</file>

<file path=xl/activeX/_rels/activeX524.xml.rels><?xml version="1.0" encoding="UTF-8" standalone="yes"?>
<Relationships xmlns="http://schemas.openxmlformats.org/package/2006/relationships"><Relationship Id="rId1" Type="http://schemas.microsoft.com/office/2006/relationships/activeXControlBinary" Target="activeX524.bin"/></Relationships>
</file>

<file path=xl/activeX/_rels/activeX525.xml.rels><?xml version="1.0" encoding="UTF-8" standalone="yes"?>
<Relationships xmlns="http://schemas.openxmlformats.org/package/2006/relationships"><Relationship Id="rId1" Type="http://schemas.microsoft.com/office/2006/relationships/activeXControlBinary" Target="activeX525.bin"/></Relationships>
</file>

<file path=xl/activeX/_rels/activeX526.xml.rels><?xml version="1.0" encoding="UTF-8" standalone="yes"?>
<Relationships xmlns="http://schemas.openxmlformats.org/package/2006/relationships"><Relationship Id="rId1" Type="http://schemas.microsoft.com/office/2006/relationships/activeXControlBinary" Target="activeX526.bin"/></Relationships>
</file>

<file path=xl/activeX/_rels/activeX527.xml.rels><?xml version="1.0" encoding="UTF-8" standalone="yes"?>
<Relationships xmlns="http://schemas.openxmlformats.org/package/2006/relationships"><Relationship Id="rId1" Type="http://schemas.microsoft.com/office/2006/relationships/activeXControlBinary" Target="activeX527.bin"/></Relationships>
</file>

<file path=xl/activeX/_rels/activeX528.xml.rels><?xml version="1.0" encoding="UTF-8" standalone="yes"?>
<Relationships xmlns="http://schemas.openxmlformats.org/package/2006/relationships"><Relationship Id="rId1" Type="http://schemas.microsoft.com/office/2006/relationships/activeXControlBinary" Target="activeX528.bin"/></Relationships>
</file>

<file path=xl/activeX/_rels/activeX529.xml.rels><?xml version="1.0" encoding="UTF-8" standalone="yes"?>
<Relationships xmlns="http://schemas.openxmlformats.org/package/2006/relationships"><Relationship Id="rId1" Type="http://schemas.microsoft.com/office/2006/relationships/activeXControlBinary" Target="activeX529.bin"/></Relationships>
</file>

<file path=xl/activeX/_rels/activeX53.xml.rels><?xml version="1.0" encoding="UTF-8" standalone="yes"?>
<Relationships xmlns="http://schemas.openxmlformats.org/package/2006/relationships"><Relationship Id="rId1" Type="http://schemas.microsoft.com/office/2006/relationships/activeXControlBinary" Target="activeX53.bin"/></Relationships>
</file>

<file path=xl/activeX/_rels/activeX530.xml.rels><?xml version="1.0" encoding="UTF-8" standalone="yes"?>
<Relationships xmlns="http://schemas.openxmlformats.org/package/2006/relationships"><Relationship Id="rId1" Type="http://schemas.microsoft.com/office/2006/relationships/activeXControlBinary" Target="activeX530.bin"/></Relationships>
</file>

<file path=xl/activeX/_rels/activeX531.xml.rels><?xml version="1.0" encoding="UTF-8" standalone="yes"?>
<Relationships xmlns="http://schemas.openxmlformats.org/package/2006/relationships"><Relationship Id="rId1" Type="http://schemas.microsoft.com/office/2006/relationships/activeXControlBinary" Target="activeX531.bin"/></Relationships>
</file>

<file path=xl/activeX/_rels/activeX532.xml.rels><?xml version="1.0" encoding="UTF-8" standalone="yes"?>
<Relationships xmlns="http://schemas.openxmlformats.org/package/2006/relationships"><Relationship Id="rId1" Type="http://schemas.microsoft.com/office/2006/relationships/activeXControlBinary" Target="activeX532.bin"/></Relationships>
</file>

<file path=xl/activeX/_rels/activeX533.xml.rels><?xml version="1.0" encoding="UTF-8" standalone="yes"?>
<Relationships xmlns="http://schemas.openxmlformats.org/package/2006/relationships"><Relationship Id="rId1" Type="http://schemas.microsoft.com/office/2006/relationships/activeXControlBinary" Target="activeX533.bin"/></Relationships>
</file>

<file path=xl/activeX/_rels/activeX534.xml.rels><?xml version="1.0" encoding="UTF-8" standalone="yes"?>
<Relationships xmlns="http://schemas.openxmlformats.org/package/2006/relationships"><Relationship Id="rId1" Type="http://schemas.microsoft.com/office/2006/relationships/activeXControlBinary" Target="activeX534.bin"/></Relationships>
</file>

<file path=xl/activeX/_rels/activeX535.xml.rels><?xml version="1.0" encoding="UTF-8" standalone="yes"?>
<Relationships xmlns="http://schemas.openxmlformats.org/package/2006/relationships"><Relationship Id="rId1" Type="http://schemas.microsoft.com/office/2006/relationships/activeXControlBinary" Target="activeX535.bin"/></Relationships>
</file>

<file path=xl/activeX/_rels/activeX536.xml.rels><?xml version="1.0" encoding="UTF-8" standalone="yes"?>
<Relationships xmlns="http://schemas.openxmlformats.org/package/2006/relationships"><Relationship Id="rId1" Type="http://schemas.microsoft.com/office/2006/relationships/activeXControlBinary" Target="activeX536.bin"/></Relationships>
</file>

<file path=xl/activeX/_rels/activeX537.xml.rels><?xml version="1.0" encoding="UTF-8" standalone="yes"?>
<Relationships xmlns="http://schemas.openxmlformats.org/package/2006/relationships"><Relationship Id="rId1" Type="http://schemas.microsoft.com/office/2006/relationships/activeXControlBinary" Target="activeX537.bin"/></Relationships>
</file>

<file path=xl/activeX/_rels/activeX538.xml.rels><?xml version="1.0" encoding="UTF-8" standalone="yes"?>
<Relationships xmlns="http://schemas.openxmlformats.org/package/2006/relationships"><Relationship Id="rId1" Type="http://schemas.microsoft.com/office/2006/relationships/activeXControlBinary" Target="activeX538.bin"/></Relationships>
</file>

<file path=xl/activeX/_rels/activeX539.xml.rels><?xml version="1.0" encoding="UTF-8" standalone="yes"?>
<Relationships xmlns="http://schemas.openxmlformats.org/package/2006/relationships"><Relationship Id="rId1" Type="http://schemas.microsoft.com/office/2006/relationships/activeXControlBinary" Target="activeX539.bin"/></Relationships>
</file>

<file path=xl/activeX/_rels/activeX54.xml.rels><?xml version="1.0" encoding="UTF-8" standalone="yes"?>
<Relationships xmlns="http://schemas.openxmlformats.org/package/2006/relationships"><Relationship Id="rId1" Type="http://schemas.microsoft.com/office/2006/relationships/activeXControlBinary" Target="activeX54.bin"/></Relationships>
</file>

<file path=xl/activeX/_rels/activeX540.xml.rels><?xml version="1.0" encoding="UTF-8" standalone="yes"?>
<Relationships xmlns="http://schemas.openxmlformats.org/package/2006/relationships"><Relationship Id="rId1" Type="http://schemas.microsoft.com/office/2006/relationships/activeXControlBinary" Target="activeX540.bin"/></Relationships>
</file>

<file path=xl/activeX/_rels/activeX541.xml.rels><?xml version="1.0" encoding="UTF-8" standalone="yes"?>
<Relationships xmlns="http://schemas.openxmlformats.org/package/2006/relationships"><Relationship Id="rId1" Type="http://schemas.microsoft.com/office/2006/relationships/activeXControlBinary" Target="activeX541.bin"/></Relationships>
</file>

<file path=xl/activeX/_rels/activeX542.xml.rels><?xml version="1.0" encoding="UTF-8" standalone="yes"?>
<Relationships xmlns="http://schemas.openxmlformats.org/package/2006/relationships"><Relationship Id="rId1" Type="http://schemas.microsoft.com/office/2006/relationships/activeXControlBinary" Target="activeX542.bin"/></Relationships>
</file>

<file path=xl/activeX/_rels/activeX543.xml.rels><?xml version="1.0" encoding="UTF-8" standalone="yes"?>
<Relationships xmlns="http://schemas.openxmlformats.org/package/2006/relationships"><Relationship Id="rId1" Type="http://schemas.microsoft.com/office/2006/relationships/activeXControlBinary" Target="activeX543.bin"/></Relationships>
</file>

<file path=xl/activeX/_rels/activeX544.xml.rels><?xml version="1.0" encoding="UTF-8" standalone="yes"?>
<Relationships xmlns="http://schemas.openxmlformats.org/package/2006/relationships"><Relationship Id="rId1" Type="http://schemas.microsoft.com/office/2006/relationships/activeXControlBinary" Target="activeX544.bin"/></Relationships>
</file>

<file path=xl/activeX/_rels/activeX545.xml.rels><?xml version="1.0" encoding="UTF-8" standalone="yes"?>
<Relationships xmlns="http://schemas.openxmlformats.org/package/2006/relationships"><Relationship Id="rId1" Type="http://schemas.microsoft.com/office/2006/relationships/activeXControlBinary" Target="activeX545.bin"/></Relationships>
</file>

<file path=xl/activeX/_rels/activeX546.xml.rels><?xml version="1.0" encoding="UTF-8" standalone="yes"?>
<Relationships xmlns="http://schemas.openxmlformats.org/package/2006/relationships"><Relationship Id="rId1" Type="http://schemas.microsoft.com/office/2006/relationships/activeXControlBinary" Target="activeX546.bin"/></Relationships>
</file>

<file path=xl/activeX/_rels/activeX547.xml.rels><?xml version="1.0" encoding="UTF-8" standalone="yes"?>
<Relationships xmlns="http://schemas.openxmlformats.org/package/2006/relationships"><Relationship Id="rId1" Type="http://schemas.microsoft.com/office/2006/relationships/activeXControlBinary" Target="activeX547.bin"/></Relationships>
</file>

<file path=xl/activeX/_rels/activeX548.xml.rels><?xml version="1.0" encoding="UTF-8" standalone="yes"?>
<Relationships xmlns="http://schemas.openxmlformats.org/package/2006/relationships"><Relationship Id="rId1" Type="http://schemas.microsoft.com/office/2006/relationships/activeXControlBinary" Target="activeX548.bin"/></Relationships>
</file>

<file path=xl/activeX/_rels/activeX549.xml.rels><?xml version="1.0" encoding="UTF-8" standalone="yes"?>
<Relationships xmlns="http://schemas.openxmlformats.org/package/2006/relationships"><Relationship Id="rId1" Type="http://schemas.microsoft.com/office/2006/relationships/activeXControlBinary" Target="activeX549.bin"/></Relationships>
</file>

<file path=xl/activeX/_rels/activeX55.xml.rels><?xml version="1.0" encoding="UTF-8" standalone="yes"?>
<Relationships xmlns="http://schemas.openxmlformats.org/package/2006/relationships"><Relationship Id="rId1" Type="http://schemas.microsoft.com/office/2006/relationships/activeXControlBinary" Target="activeX55.bin"/></Relationships>
</file>

<file path=xl/activeX/_rels/activeX550.xml.rels><?xml version="1.0" encoding="UTF-8" standalone="yes"?>
<Relationships xmlns="http://schemas.openxmlformats.org/package/2006/relationships"><Relationship Id="rId1" Type="http://schemas.microsoft.com/office/2006/relationships/activeXControlBinary" Target="activeX550.bin"/></Relationships>
</file>

<file path=xl/activeX/_rels/activeX551.xml.rels><?xml version="1.0" encoding="UTF-8" standalone="yes"?>
<Relationships xmlns="http://schemas.openxmlformats.org/package/2006/relationships"><Relationship Id="rId1" Type="http://schemas.microsoft.com/office/2006/relationships/activeXControlBinary" Target="activeX551.bin"/></Relationships>
</file>

<file path=xl/activeX/_rels/activeX552.xml.rels><?xml version="1.0" encoding="UTF-8" standalone="yes"?>
<Relationships xmlns="http://schemas.openxmlformats.org/package/2006/relationships"><Relationship Id="rId1" Type="http://schemas.microsoft.com/office/2006/relationships/activeXControlBinary" Target="activeX552.bin"/></Relationships>
</file>

<file path=xl/activeX/_rels/activeX553.xml.rels><?xml version="1.0" encoding="UTF-8" standalone="yes"?>
<Relationships xmlns="http://schemas.openxmlformats.org/package/2006/relationships"><Relationship Id="rId1" Type="http://schemas.microsoft.com/office/2006/relationships/activeXControlBinary" Target="activeX553.bin"/></Relationships>
</file>

<file path=xl/activeX/_rels/activeX554.xml.rels><?xml version="1.0" encoding="UTF-8" standalone="yes"?>
<Relationships xmlns="http://schemas.openxmlformats.org/package/2006/relationships"><Relationship Id="rId1" Type="http://schemas.microsoft.com/office/2006/relationships/activeXControlBinary" Target="activeX554.bin"/></Relationships>
</file>

<file path=xl/activeX/_rels/activeX555.xml.rels><?xml version="1.0" encoding="UTF-8" standalone="yes"?>
<Relationships xmlns="http://schemas.openxmlformats.org/package/2006/relationships"><Relationship Id="rId1" Type="http://schemas.microsoft.com/office/2006/relationships/activeXControlBinary" Target="activeX555.bin"/></Relationships>
</file>

<file path=xl/activeX/_rels/activeX556.xml.rels><?xml version="1.0" encoding="UTF-8" standalone="yes"?>
<Relationships xmlns="http://schemas.openxmlformats.org/package/2006/relationships"><Relationship Id="rId1" Type="http://schemas.microsoft.com/office/2006/relationships/activeXControlBinary" Target="activeX556.bin"/></Relationships>
</file>

<file path=xl/activeX/_rels/activeX557.xml.rels><?xml version="1.0" encoding="UTF-8" standalone="yes"?>
<Relationships xmlns="http://schemas.openxmlformats.org/package/2006/relationships"><Relationship Id="rId1" Type="http://schemas.microsoft.com/office/2006/relationships/activeXControlBinary" Target="activeX557.bin"/></Relationships>
</file>

<file path=xl/activeX/_rels/activeX558.xml.rels><?xml version="1.0" encoding="UTF-8" standalone="yes"?>
<Relationships xmlns="http://schemas.openxmlformats.org/package/2006/relationships"><Relationship Id="rId1" Type="http://schemas.microsoft.com/office/2006/relationships/activeXControlBinary" Target="activeX558.bin"/></Relationships>
</file>

<file path=xl/activeX/_rels/activeX559.xml.rels><?xml version="1.0" encoding="UTF-8" standalone="yes"?>
<Relationships xmlns="http://schemas.openxmlformats.org/package/2006/relationships"><Relationship Id="rId1" Type="http://schemas.microsoft.com/office/2006/relationships/activeXControlBinary" Target="activeX559.bin"/></Relationships>
</file>

<file path=xl/activeX/_rels/activeX56.xml.rels><?xml version="1.0" encoding="UTF-8" standalone="yes"?>
<Relationships xmlns="http://schemas.openxmlformats.org/package/2006/relationships"><Relationship Id="rId1" Type="http://schemas.microsoft.com/office/2006/relationships/activeXControlBinary" Target="activeX56.bin"/></Relationships>
</file>

<file path=xl/activeX/_rels/activeX560.xml.rels><?xml version="1.0" encoding="UTF-8" standalone="yes"?>
<Relationships xmlns="http://schemas.openxmlformats.org/package/2006/relationships"><Relationship Id="rId1" Type="http://schemas.microsoft.com/office/2006/relationships/activeXControlBinary" Target="activeX560.bin"/></Relationships>
</file>

<file path=xl/activeX/_rels/activeX561.xml.rels><?xml version="1.0" encoding="UTF-8" standalone="yes"?>
<Relationships xmlns="http://schemas.openxmlformats.org/package/2006/relationships"><Relationship Id="rId1" Type="http://schemas.microsoft.com/office/2006/relationships/activeXControlBinary" Target="activeX561.bin"/></Relationships>
</file>

<file path=xl/activeX/_rels/activeX562.xml.rels><?xml version="1.0" encoding="UTF-8" standalone="yes"?>
<Relationships xmlns="http://schemas.openxmlformats.org/package/2006/relationships"><Relationship Id="rId1" Type="http://schemas.microsoft.com/office/2006/relationships/activeXControlBinary" Target="activeX562.bin"/></Relationships>
</file>

<file path=xl/activeX/_rels/activeX563.xml.rels><?xml version="1.0" encoding="UTF-8" standalone="yes"?>
<Relationships xmlns="http://schemas.openxmlformats.org/package/2006/relationships"><Relationship Id="rId1" Type="http://schemas.microsoft.com/office/2006/relationships/activeXControlBinary" Target="activeX563.bin"/></Relationships>
</file>

<file path=xl/activeX/_rels/activeX564.xml.rels><?xml version="1.0" encoding="UTF-8" standalone="yes"?>
<Relationships xmlns="http://schemas.openxmlformats.org/package/2006/relationships"><Relationship Id="rId1" Type="http://schemas.microsoft.com/office/2006/relationships/activeXControlBinary" Target="activeX564.bin"/></Relationships>
</file>

<file path=xl/activeX/_rels/activeX565.xml.rels><?xml version="1.0" encoding="UTF-8" standalone="yes"?>
<Relationships xmlns="http://schemas.openxmlformats.org/package/2006/relationships"><Relationship Id="rId1" Type="http://schemas.microsoft.com/office/2006/relationships/activeXControlBinary" Target="activeX565.bin"/></Relationships>
</file>

<file path=xl/activeX/_rels/activeX566.xml.rels><?xml version="1.0" encoding="UTF-8" standalone="yes"?>
<Relationships xmlns="http://schemas.openxmlformats.org/package/2006/relationships"><Relationship Id="rId1" Type="http://schemas.microsoft.com/office/2006/relationships/activeXControlBinary" Target="activeX566.bin"/></Relationships>
</file>

<file path=xl/activeX/_rels/activeX567.xml.rels><?xml version="1.0" encoding="UTF-8" standalone="yes"?>
<Relationships xmlns="http://schemas.openxmlformats.org/package/2006/relationships"><Relationship Id="rId1" Type="http://schemas.microsoft.com/office/2006/relationships/activeXControlBinary" Target="activeX567.bin"/></Relationships>
</file>

<file path=xl/activeX/_rels/activeX568.xml.rels><?xml version="1.0" encoding="UTF-8" standalone="yes"?>
<Relationships xmlns="http://schemas.openxmlformats.org/package/2006/relationships"><Relationship Id="rId1" Type="http://schemas.microsoft.com/office/2006/relationships/activeXControlBinary" Target="activeX568.bin"/></Relationships>
</file>

<file path=xl/activeX/_rels/activeX569.xml.rels><?xml version="1.0" encoding="UTF-8" standalone="yes"?>
<Relationships xmlns="http://schemas.openxmlformats.org/package/2006/relationships"><Relationship Id="rId1" Type="http://schemas.microsoft.com/office/2006/relationships/activeXControlBinary" Target="activeX569.bin"/></Relationships>
</file>

<file path=xl/activeX/_rels/activeX57.xml.rels><?xml version="1.0" encoding="UTF-8" standalone="yes"?>
<Relationships xmlns="http://schemas.openxmlformats.org/package/2006/relationships"><Relationship Id="rId1" Type="http://schemas.microsoft.com/office/2006/relationships/activeXControlBinary" Target="activeX57.bin"/></Relationships>
</file>

<file path=xl/activeX/_rels/activeX570.xml.rels><?xml version="1.0" encoding="UTF-8" standalone="yes"?>
<Relationships xmlns="http://schemas.openxmlformats.org/package/2006/relationships"><Relationship Id="rId1" Type="http://schemas.microsoft.com/office/2006/relationships/activeXControlBinary" Target="activeX570.bin"/></Relationships>
</file>

<file path=xl/activeX/_rels/activeX571.xml.rels><?xml version="1.0" encoding="UTF-8" standalone="yes"?>
<Relationships xmlns="http://schemas.openxmlformats.org/package/2006/relationships"><Relationship Id="rId1" Type="http://schemas.microsoft.com/office/2006/relationships/activeXControlBinary" Target="activeX571.bin"/></Relationships>
</file>

<file path=xl/activeX/_rels/activeX572.xml.rels><?xml version="1.0" encoding="UTF-8" standalone="yes"?>
<Relationships xmlns="http://schemas.openxmlformats.org/package/2006/relationships"><Relationship Id="rId1" Type="http://schemas.microsoft.com/office/2006/relationships/activeXControlBinary" Target="activeX572.bin"/></Relationships>
</file>

<file path=xl/activeX/_rels/activeX573.xml.rels><?xml version="1.0" encoding="UTF-8" standalone="yes"?>
<Relationships xmlns="http://schemas.openxmlformats.org/package/2006/relationships"><Relationship Id="rId1" Type="http://schemas.microsoft.com/office/2006/relationships/activeXControlBinary" Target="activeX573.bin"/></Relationships>
</file>

<file path=xl/activeX/_rels/activeX574.xml.rels><?xml version="1.0" encoding="UTF-8" standalone="yes"?>
<Relationships xmlns="http://schemas.openxmlformats.org/package/2006/relationships"><Relationship Id="rId1" Type="http://schemas.microsoft.com/office/2006/relationships/activeXControlBinary" Target="activeX574.bin"/></Relationships>
</file>

<file path=xl/activeX/_rels/activeX575.xml.rels><?xml version="1.0" encoding="UTF-8" standalone="yes"?>
<Relationships xmlns="http://schemas.openxmlformats.org/package/2006/relationships"><Relationship Id="rId1" Type="http://schemas.microsoft.com/office/2006/relationships/activeXControlBinary" Target="activeX575.bin"/></Relationships>
</file>

<file path=xl/activeX/_rels/activeX576.xml.rels><?xml version="1.0" encoding="UTF-8" standalone="yes"?>
<Relationships xmlns="http://schemas.openxmlformats.org/package/2006/relationships"><Relationship Id="rId1" Type="http://schemas.microsoft.com/office/2006/relationships/activeXControlBinary" Target="activeX576.bin"/></Relationships>
</file>

<file path=xl/activeX/_rels/activeX577.xml.rels><?xml version="1.0" encoding="UTF-8" standalone="yes"?>
<Relationships xmlns="http://schemas.openxmlformats.org/package/2006/relationships"><Relationship Id="rId1" Type="http://schemas.microsoft.com/office/2006/relationships/activeXControlBinary" Target="activeX577.bin"/></Relationships>
</file>

<file path=xl/activeX/_rels/activeX578.xml.rels><?xml version="1.0" encoding="UTF-8" standalone="yes"?>
<Relationships xmlns="http://schemas.openxmlformats.org/package/2006/relationships"><Relationship Id="rId1" Type="http://schemas.microsoft.com/office/2006/relationships/activeXControlBinary" Target="activeX578.bin"/></Relationships>
</file>

<file path=xl/activeX/_rels/activeX579.xml.rels><?xml version="1.0" encoding="UTF-8" standalone="yes"?>
<Relationships xmlns="http://schemas.openxmlformats.org/package/2006/relationships"><Relationship Id="rId1" Type="http://schemas.microsoft.com/office/2006/relationships/activeXControlBinary" Target="activeX579.bin"/></Relationships>
</file>

<file path=xl/activeX/_rels/activeX58.xml.rels><?xml version="1.0" encoding="UTF-8" standalone="yes"?>
<Relationships xmlns="http://schemas.openxmlformats.org/package/2006/relationships"><Relationship Id="rId1" Type="http://schemas.microsoft.com/office/2006/relationships/activeXControlBinary" Target="activeX58.bin"/></Relationships>
</file>

<file path=xl/activeX/_rels/activeX580.xml.rels><?xml version="1.0" encoding="UTF-8" standalone="yes"?>
<Relationships xmlns="http://schemas.openxmlformats.org/package/2006/relationships"><Relationship Id="rId1" Type="http://schemas.microsoft.com/office/2006/relationships/activeXControlBinary" Target="activeX580.bin"/></Relationships>
</file>

<file path=xl/activeX/_rels/activeX581.xml.rels><?xml version="1.0" encoding="UTF-8" standalone="yes"?>
<Relationships xmlns="http://schemas.openxmlformats.org/package/2006/relationships"><Relationship Id="rId1" Type="http://schemas.microsoft.com/office/2006/relationships/activeXControlBinary" Target="activeX581.bin"/></Relationships>
</file>

<file path=xl/activeX/_rels/activeX582.xml.rels><?xml version="1.0" encoding="UTF-8" standalone="yes"?>
<Relationships xmlns="http://schemas.openxmlformats.org/package/2006/relationships"><Relationship Id="rId1" Type="http://schemas.microsoft.com/office/2006/relationships/activeXControlBinary" Target="activeX582.bin"/></Relationships>
</file>

<file path=xl/activeX/_rels/activeX583.xml.rels><?xml version="1.0" encoding="UTF-8" standalone="yes"?>
<Relationships xmlns="http://schemas.openxmlformats.org/package/2006/relationships"><Relationship Id="rId1" Type="http://schemas.microsoft.com/office/2006/relationships/activeXControlBinary" Target="activeX583.bin"/></Relationships>
</file>

<file path=xl/activeX/_rels/activeX584.xml.rels><?xml version="1.0" encoding="UTF-8" standalone="yes"?>
<Relationships xmlns="http://schemas.openxmlformats.org/package/2006/relationships"><Relationship Id="rId1" Type="http://schemas.microsoft.com/office/2006/relationships/activeXControlBinary" Target="activeX584.bin"/></Relationships>
</file>

<file path=xl/activeX/_rels/activeX585.xml.rels><?xml version="1.0" encoding="UTF-8" standalone="yes"?>
<Relationships xmlns="http://schemas.openxmlformats.org/package/2006/relationships"><Relationship Id="rId1" Type="http://schemas.microsoft.com/office/2006/relationships/activeXControlBinary" Target="activeX585.bin"/></Relationships>
</file>

<file path=xl/activeX/_rels/activeX586.xml.rels><?xml version="1.0" encoding="UTF-8" standalone="yes"?>
<Relationships xmlns="http://schemas.openxmlformats.org/package/2006/relationships"><Relationship Id="rId1" Type="http://schemas.microsoft.com/office/2006/relationships/activeXControlBinary" Target="activeX586.bin"/></Relationships>
</file>

<file path=xl/activeX/_rels/activeX587.xml.rels><?xml version="1.0" encoding="UTF-8" standalone="yes"?>
<Relationships xmlns="http://schemas.openxmlformats.org/package/2006/relationships"><Relationship Id="rId1" Type="http://schemas.microsoft.com/office/2006/relationships/activeXControlBinary" Target="activeX587.bin"/></Relationships>
</file>

<file path=xl/activeX/_rels/activeX588.xml.rels><?xml version="1.0" encoding="UTF-8" standalone="yes"?>
<Relationships xmlns="http://schemas.openxmlformats.org/package/2006/relationships"><Relationship Id="rId1" Type="http://schemas.microsoft.com/office/2006/relationships/activeXControlBinary" Target="activeX588.bin"/></Relationships>
</file>

<file path=xl/activeX/_rels/activeX589.xml.rels><?xml version="1.0" encoding="UTF-8" standalone="yes"?>
<Relationships xmlns="http://schemas.openxmlformats.org/package/2006/relationships"><Relationship Id="rId1" Type="http://schemas.microsoft.com/office/2006/relationships/activeXControlBinary" Target="activeX589.bin"/></Relationships>
</file>

<file path=xl/activeX/_rels/activeX59.xml.rels><?xml version="1.0" encoding="UTF-8" standalone="yes"?>
<Relationships xmlns="http://schemas.openxmlformats.org/package/2006/relationships"><Relationship Id="rId1" Type="http://schemas.microsoft.com/office/2006/relationships/activeXControlBinary" Target="activeX59.bin"/></Relationships>
</file>

<file path=xl/activeX/_rels/activeX590.xml.rels><?xml version="1.0" encoding="UTF-8" standalone="yes"?>
<Relationships xmlns="http://schemas.openxmlformats.org/package/2006/relationships"><Relationship Id="rId1" Type="http://schemas.microsoft.com/office/2006/relationships/activeXControlBinary" Target="activeX590.bin"/></Relationships>
</file>

<file path=xl/activeX/_rels/activeX591.xml.rels><?xml version="1.0" encoding="UTF-8" standalone="yes"?>
<Relationships xmlns="http://schemas.openxmlformats.org/package/2006/relationships"><Relationship Id="rId1" Type="http://schemas.microsoft.com/office/2006/relationships/activeXControlBinary" Target="activeX591.bin"/></Relationships>
</file>

<file path=xl/activeX/_rels/activeX592.xml.rels><?xml version="1.0" encoding="UTF-8" standalone="yes"?>
<Relationships xmlns="http://schemas.openxmlformats.org/package/2006/relationships"><Relationship Id="rId1" Type="http://schemas.microsoft.com/office/2006/relationships/activeXControlBinary" Target="activeX592.bin"/></Relationships>
</file>

<file path=xl/activeX/_rels/activeX593.xml.rels><?xml version="1.0" encoding="UTF-8" standalone="yes"?>
<Relationships xmlns="http://schemas.openxmlformats.org/package/2006/relationships"><Relationship Id="rId1" Type="http://schemas.microsoft.com/office/2006/relationships/activeXControlBinary" Target="activeX593.bin"/></Relationships>
</file>

<file path=xl/activeX/_rels/activeX594.xml.rels><?xml version="1.0" encoding="UTF-8" standalone="yes"?>
<Relationships xmlns="http://schemas.openxmlformats.org/package/2006/relationships"><Relationship Id="rId1" Type="http://schemas.microsoft.com/office/2006/relationships/activeXControlBinary" Target="activeX594.bin"/></Relationships>
</file>

<file path=xl/activeX/_rels/activeX595.xml.rels><?xml version="1.0" encoding="UTF-8" standalone="yes"?>
<Relationships xmlns="http://schemas.openxmlformats.org/package/2006/relationships"><Relationship Id="rId1" Type="http://schemas.microsoft.com/office/2006/relationships/activeXControlBinary" Target="activeX595.bin"/></Relationships>
</file>

<file path=xl/activeX/_rels/activeX596.xml.rels><?xml version="1.0" encoding="UTF-8" standalone="yes"?>
<Relationships xmlns="http://schemas.openxmlformats.org/package/2006/relationships"><Relationship Id="rId1" Type="http://schemas.microsoft.com/office/2006/relationships/activeXControlBinary" Target="activeX596.bin"/></Relationships>
</file>

<file path=xl/activeX/_rels/activeX597.xml.rels><?xml version="1.0" encoding="UTF-8" standalone="yes"?>
<Relationships xmlns="http://schemas.openxmlformats.org/package/2006/relationships"><Relationship Id="rId1" Type="http://schemas.microsoft.com/office/2006/relationships/activeXControlBinary" Target="activeX597.bin"/></Relationships>
</file>

<file path=xl/activeX/_rels/activeX598.xml.rels><?xml version="1.0" encoding="UTF-8" standalone="yes"?>
<Relationships xmlns="http://schemas.openxmlformats.org/package/2006/relationships"><Relationship Id="rId1" Type="http://schemas.microsoft.com/office/2006/relationships/activeXControlBinary" Target="activeX598.bin"/></Relationships>
</file>

<file path=xl/activeX/_rels/activeX599.xml.rels><?xml version="1.0" encoding="UTF-8" standalone="yes"?>
<Relationships xmlns="http://schemas.openxmlformats.org/package/2006/relationships"><Relationship Id="rId1" Type="http://schemas.microsoft.com/office/2006/relationships/activeXControlBinary" Target="activeX599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60.xml.rels><?xml version="1.0" encoding="UTF-8" standalone="yes"?>
<Relationships xmlns="http://schemas.openxmlformats.org/package/2006/relationships"><Relationship Id="rId1" Type="http://schemas.microsoft.com/office/2006/relationships/activeXControlBinary" Target="activeX60.bin"/></Relationships>
</file>

<file path=xl/activeX/_rels/activeX600.xml.rels><?xml version="1.0" encoding="UTF-8" standalone="yes"?>
<Relationships xmlns="http://schemas.openxmlformats.org/package/2006/relationships"><Relationship Id="rId1" Type="http://schemas.microsoft.com/office/2006/relationships/activeXControlBinary" Target="activeX600.bin"/></Relationships>
</file>

<file path=xl/activeX/_rels/activeX601.xml.rels><?xml version="1.0" encoding="UTF-8" standalone="yes"?>
<Relationships xmlns="http://schemas.openxmlformats.org/package/2006/relationships"><Relationship Id="rId1" Type="http://schemas.microsoft.com/office/2006/relationships/activeXControlBinary" Target="activeX601.bin"/></Relationships>
</file>

<file path=xl/activeX/_rels/activeX602.xml.rels><?xml version="1.0" encoding="UTF-8" standalone="yes"?>
<Relationships xmlns="http://schemas.openxmlformats.org/package/2006/relationships"><Relationship Id="rId1" Type="http://schemas.microsoft.com/office/2006/relationships/activeXControlBinary" Target="activeX602.bin"/></Relationships>
</file>

<file path=xl/activeX/_rels/activeX603.xml.rels><?xml version="1.0" encoding="UTF-8" standalone="yes"?>
<Relationships xmlns="http://schemas.openxmlformats.org/package/2006/relationships"><Relationship Id="rId1" Type="http://schemas.microsoft.com/office/2006/relationships/activeXControlBinary" Target="activeX603.bin"/></Relationships>
</file>

<file path=xl/activeX/_rels/activeX604.xml.rels><?xml version="1.0" encoding="UTF-8" standalone="yes"?>
<Relationships xmlns="http://schemas.openxmlformats.org/package/2006/relationships"><Relationship Id="rId1" Type="http://schemas.microsoft.com/office/2006/relationships/activeXControlBinary" Target="activeX604.bin"/></Relationships>
</file>

<file path=xl/activeX/_rels/activeX605.xml.rels><?xml version="1.0" encoding="UTF-8" standalone="yes"?>
<Relationships xmlns="http://schemas.openxmlformats.org/package/2006/relationships"><Relationship Id="rId1" Type="http://schemas.microsoft.com/office/2006/relationships/activeXControlBinary" Target="activeX605.bin"/></Relationships>
</file>

<file path=xl/activeX/_rels/activeX606.xml.rels><?xml version="1.0" encoding="UTF-8" standalone="yes"?>
<Relationships xmlns="http://schemas.openxmlformats.org/package/2006/relationships"><Relationship Id="rId1" Type="http://schemas.microsoft.com/office/2006/relationships/activeXControlBinary" Target="activeX606.bin"/></Relationships>
</file>

<file path=xl/activeX/_rels/activeX607.xml.rels><?xml version="1.0" encoding="UTF-8" standalone="yes"?>
<Relationships xmlns="http://schemas.openxmlformats.org/package/2006/relationships"><Relationship Id="rId1" Type="http://schemas.microsoft.com/office/2006/relationships/activeXControlBinary" Target="activeX607.bin"/></Relationships>
</file>

<file path=xl/activeX/_rels/activeX608.xml.rels><?xml version="1.0" encoding="UTF-8" standalone="yes"?>
<Relationships xmlns="http://schemas.openxmlformats.org/package/2006/relationships"><Relationship Id="rId1" Type="http://schemas.microsoft.com/office/2006/relationships/activeXControlBinary" Target="activeX608.bin"/></Relationships>
</file>

<file path=xl/activeX/_rels/activeX609.xml.rels><?xml version="1.0" encoding="UTF-8" standalone="yes"?>
<Relationships xmlns="http://schemas.openxmlformats.org/package/2006/relationships"><Relationship Id="rId1" Type="http://schemas.microsoft.com/office/2006/relationships/activeXControlBinary" Target="activeX609.bin"/></Relationships>
</file>

<file path=xl/activeX/_rels/activeX61.xml.rels><?xml version="1.0" encoding="UTF-8" standalone="yes"?>
<Relationships xmlns="http://schemas.openxmlformats.org/package/2006/relationships"><Relationship Id="rId1" Type="http://schemas.microsoft.com/office/2006/relationships/activeXControlBinary" Target="activeX61.bin"/></Relationships>
</file>

<file path=xl/activeX/_rels/activeX610.xml.rels><?xml version="1.0" encoding="UTF-8" standalone="yes"?>
<Relationships xmlns="http://schemas.openxmlformats.org/package/2006/relationships"><Relationship Id="rId1" Type="http://schemas.microsoft.com/office/2006/relationships/activeXControlBinary" Target="activeX610.bin"/></Relationships>
</file>

<file path=xl/activeX/_rels/activeX611.xml.rels><?xml version="1.0" encoding="UTF-8" standalone="yes"?>
<Relationships xmlns="http://schemas.openxmlformats.org/package/2006/relationships"><Relationship Id="rId1" Type="http://schemas.microsoft.com/office/2006/relationships/activeXControlBinary" Target="activeX611.bin"/></Relationships>
</file>

<file path=xl/activeX/_rels/activeX612.xml.rels><?xml version="1.0" encoding="UTF-8" standalone="yes"?>
<Relationships xmlns="http://schemas.openxmlformats.org/package/2006/relationships"><Relationship Id="rId1" Type="http://schemas.microsoft.com/office/2006/relationships/activeXControlBinary" Target="activeX612.bin"/></Relationships>
</file>

<file path=xl/activeX/_rels/activeX613.xml.rels><?xml version="1.0" encoding="UTF-8" standalone="yes"?>
<Relationships xmlns="http://schemas.openxmlformats.org/package/2006/relationships"><Relationship Id="rId1" Type="http://schemas.microsoft.com/office/2006/relationships/activeXControlBinary" Target="activeX613.bin"/></Relationships>
</file>

<file path=xl/activeX/_rels/activeX614.xml.rels><?xml version="1.0" encoding="UTF-8" standalone="yes"?>
<Relationships xmlns="http://schemas.openxmlformats.org/package/2006/relationships"><Relationship Id="rId1" Type="http://schemas.microsoft.com/office/2006/relationships/activeXControlBinary" Target="activeX614.bin"/></Relationships>
</file>

<file path=xl/activeX/_rels/activeX615.xml.rels><?xml version="1.0" encoding="UTF-8" standalone="yes"?>
<Relationships xmlns="http://schemas.openxmlformats.org/package/2006/relationships"><Relationship Id="rId1" Type="http://schemas.microsoft.com/office/2006/relationships/activeXControlBinary" Target="activeX615.bin"/></Relationships>
</file>

<file path=xl/activeX/_rels/activeX616.xml.rels><?xml version="1.0" encoding="UTF-8" standalone="yes"?>
<Relationships xmlns="http://schemas.openxmlformats.org/package/2006/relationships"><Relationship Id="rId1" Type="http://schemas.microsoft.com/office/2006/relationships/activeXControlBinary" Target="activeX616.bin"/></Relationships>
</file>

<file path=xl/activeX/_rels/activeX617.xml.rels><?xml version="1.0" encoding="UTF-8" standalone="yes"?>
<Relationships xmlns="http://schemas.openxmlformats.org/package/2006/relationships"><Relationship Id="rId1" Type="http://schemas.microsoft.com/office/2006/relationships/activeXControlBinary" Target="activeX617.bin"/></Relationships>
</file>

<file path=xl/activeX/_rels/activeX618.xml.rels><?xml version="1.0" encoding="UTF-8" standalone="yes"?>
<Relationships xmlns="http://schemas.openxmlformats.org/package/2006/relationships"><Relationship Id="rId1" Type="http://schemas.microsoft.com/office/2006/relationships/activeXControlBinary" Target="activeX618.bin"/></Relationships>
</file>

<file path=xl/activeX/_rels/activeX619.xml.rels><?xml version="1.0" encoding="UTF-8" standalone="yes"?>
<Relationships xmlns="http://schemas.openxmlformats.org/package/2006/relationships"><Relationship Id="rId1" Type="http://schemas.microsoft.com/office/2006/relationships/activeXControlBinary" Target="activeX619.bin"/></Relationships>
</file>

<file path=xl/activeX/_rels/activeX62.xml.rels><?xml version="1.0" encoding="UTF-8" standalone="yes"?>
<Relationships xmlns="http://schemas.openxmlformats.org/package/2006/relationships"><Relationship Id="rId1" Type="http://schemas.microsoft.com/office/2006/relationships/activeXControlBinary" Target="activeX62.bin"/></Relationships>
</file>

<file path=xl/activeX/_rels/activeX620.xml.rels><?xml version="1.0" encoding="UTF-8" standalone="yes"?>
<Relationships xmlns="http://schemas.openxmlformats.org/package/2006/relationships"><Relationship Id="rId1" Type="http://schemas.microsoft.com/office/2006/relationships/activeXControlBinary" Target="activeX620.bin"/></Relationships>
</file>

<file path=xl/activeX/_rels/activeX621.xml.rels><?xml version="1.0" encoding="UTF-8" standalone="yes"?>
<Relationships xmlns="http://schemas.openxmlformats.org/package/2006/relationships"><Relationship Id="rId1" Type="http://schemas.microsoft.com/office/2006/relationships/activeXControlBinary" Target="activeX621.bin"/></Relationships>
</file>

<file path=xl/activeX/_rels/activeX622.xml.rels><?xml version="1.0" encoding="UTF-8" standalone="yes"?>
<Relationships xmlns="http://schemas.openxmlformats.org/package/2006/relationships"><Relationship Id="rId1" Type="http://schemas.microsoft.com/office/2006/relationships/activeXControlBinary" Target="activeX622.bin"/></Relationships>
</file>

<file path=xl/activeX/_rels/activeX623.xml.rels><?xml version="1.0" encoding="UTF-8" standalone="yes"?>
<Relationships xmlns="http://schemas.openxmlformats.org/package/2006/relationships"><Relationship Id="rId1" Type="http://schemas.microsoft.com/office/2006/relationships/activeXControlBinary" Target="activeX623.bin"/></Relationships>
</file>

<file path=xl/activeX/_rels/activeX624.xml.rels><?xml version="1.0" encoding="UTF-8" standalone="yes"?>
<Relationships xmlns="http://schemas.openxmlformats.org/package/2006/relationships"><Relationship Id="rId1" Type="http://schemas.microsoft.com/office/2006/relationships/activeXControlBinary" Target="activeX624.bin"/></Relationships>
</file>

<file path=xl/activeX/_rels/activeX625.xml.rels><?xml version="1.0" encoding="UTF-8" standalone="yes"?>
<Relationships xmlns="http://schemas.openxmlformats.org/package/2006/relationships"><Relationship Id="rId1" Type="http://schemas.microsoft.com/office/2006/relationships/activeXControlBinary" Target="activeX625.bin"/></Relationships>
</file>

<file path=xl/activeX/_rels/activeX626.xml.rels><?xml version="1.0" encoding="UTF-8" standalone="yes"?>
<Relationships xmlns="http://schemas.openxmlformats.org/package/2006/relationships"><Relationship Id="rId1" Type="http://schemas.microsoft.com/office/2006/relationships/activeXControlBinary" Target="activeX626.bin"/></Relationships>
</file>

<file path=xl/activeX/_rels/activeX627.xml.rels><?xml version="1.0" encoding="UTF-8" standalone="yes"?>
<Relationships xmlns="http://schemas.openxmlformats.org/package/2006/relationships"><Relationship Id="rId1" Type="http://schemas.microsoft.com/office/2006/relationships/activeXControlBinary" Target="activeX627.bin"/></Relationships>
</file>

<file path=xl/activeX/_rels/activeX628.xml.rels><?xml version="1.0" encoding="UTF-8" standalone="yes"?>
<Relationships xmlns="http://schemas.openxmlformats.org/package/2006/relationships"><Relationship Id="rId1" Type="http://schemas.microsoft.com/office/2006/relationships/activeXControlBinary" Target="activeX628.bin"/></Relationships>
</file>

<file path=xl/activeX/_rels/activeX629.xml.rels><?xml version="1.0" encoding="UTF-8" standalone="yes"?>
<Relationships xmlns="http://schemas.openxmlformats.org/package/2006/relationships"><Relationship Id="rId1" Type="http://schemas.microsoft.com/office/2006/relationships/activeXControlBinary" Target="activeX629.bin"/></Relationships>
</file>

<file path=xl/activeX/_rels/activeX63.xml.rels><?xml version="1.0" encoding="UTF-8" standalone="yes"?>
<Relationships xmlns="http://schemas.openxmlformats.org/package/2006/relationships"><Relationship Id="rId1" Type="http://schemas.microsoft.com/office/2006/relationships/activeXControlBinary" Target="activeX63.bin"/></Relationships>
</file>

<file path=xl/activeX/_rels/activeX630.xml.rels><?xml version="1.0" encoding="UTF-8" standalone="yes"?>
<Relationships xmlns="http://schemas.openxmlformats.org/package/2006/relationships"><Relationship Id="rId1" Type="http://schemas.microsoft.com/office/2006/relationships/activeXControlBinary" Target="activeX630.bin"/></Relationships>
</file>

<file path=xl/activeX/_rels/activeX631.xml.rels><?xml version="1.0" encoding="UTF-8" standalone="yes"?>
<Relationships xmlns="http://schemas.openxmlformats.org/package/2006/relationships"><Relationship Id="rId1" Type="http://schemas.microsoft.com/office/2006/relationships/activeXControlBinary" Target="activeX631.bin"/></Relationships>
</file>

<file path=xl/activeX/_rels/activeX632.xml.rels><?xml version="1.0" encoding="UTF-8" standalone="yes"?>
<Relationships xmlns="http://schemas.openxmlformats.org/package/2006/relationships"><Relationship Id="rId1" Type="http://schemas.microsoft.com/office/2006/relationships/activeXControlBinary" Target="activeX632.bin"/></Relationships>
</file>

<file path=xl/activeX/_rels/activeX633.xml.rels><?xml version="1.0" encoding="UTF-8" standalone="yes"?>
<Relationships xmlns="http://schemas.openxmlformats.org/package/2006/relationships"><Relationship Id="rId1" Type="http://schemas.microsoft.com/office/2006/relationships/activeXControlBinary" Target="activeX633.bin"/></Relationships>
</file>

<file path=xl/activeX/_rels/activeX634.xml.rels><?xml version="1.0" encoding="UTF-8" standalone="yes"?>
<Relationships xmlns="http://schemas.openxmlformats.org/package/2006/relationships"><Relationship Id="rId1" Type="http://schemas.microsoft.com/office/2006/relationships/activeXControlBinary" Target="activeX634.bin"/></Relationships>
</file>

<file path=xl/activeX/_rels/activeX635.xml.rels><?xml version="1.0" encoding="UTF-8" standalone="yes"?>
<Relationships xmlns="http://schemas.openxmlformats.org/package/2006/relationships"><Relationship Id="rId1" Type="http://schemas.microsoft.com/office/2006/relationships/activeXControlBinary" Target="activeX635.bin"/></Relationships>
</file>

<file path=xl/activeX/_rels/activeX636.xml.rels><?xml version="1.0" encoding="UTF-8" standalone="yes"?>
<Relationships xmlns="http://schemas.openxmlformats.org/package/2006/relationships"><Relationship Id="rId1" Type="http://schemas.microsoft.com/office/2006/relationships/activeXControlBinary" Target="activeX636.bin"/></Relationships>
</file>

<file path=xl/activeX/_rels/activeX637.xml.rels><?xml version="1.0" encoding="UTF-8" standalone="yes"?>
<Relationships xmlns="http://schemas.openxmlformats.org/package/2006/relationships"><Relationship Id="rId1" Type="http://schemas.microsoft.com/office/2006/relationships/activeXControlBinary" Target="activeX637.bin"/></Relationships>
</file>

<file path=xl/activeX/_rels/activeX638.xml.rels><?xml version="1.0" encoding="UTF-8" standalone="yes"?>
<Relationships xmlns="http://schemas.openxmlformats.org/package/2006/relationships"><Relationship Id="rId1" Type="http://schemas.microsoft.com/office/2006/relationships/activeXControlBinary" Target="activeX638.bin"/></Relationships>
</file>

<file path=xl/activeX/_rels/activeX639.xml.rels><?xml version="1.0" encoding="UTF-8" standalone="yes"?>
<Relationships xmlns="http://schemas.openxmlformats.org/package/2006/relationships"><Relationship Id="rId1" Type="http://schemas.microsoft.com/office/2006/relationships/activeXControlBinary" Target="activeX639.bin"/></Relationships>
</file>

<file path=xl/activeX/_rels/activeX64.xml.rels><?xml version="1.0" encoding="UTF-8" standalone="yes"?>
<Relationships xmlns="http://schemas.openxmlformats.org/package/2006/relationships"><Relationship Id="rId1" Type="http://schemas.microsoft.com/office/2006/relationships/activeXControlBinary" Target="activeX64.bin"/></Relationships>
</file>

<file path=xl/activeX/_rels/activeX640.xml.rels><?xml version="1.0" encoding="UTF-8" standalone="yes"?>
<Relationships xmlns="http://schemas.openxmlformats.org/package/2006/relationships"><Relationship Id="rId1" Type="http://schemas.microsoft.com/office/2006/relationships/activeXControlBinary" Target="activeX640.bin"/></Relationships>
</file>

<file path=xl/activeX/_rels/activeX641.xml.rels><?xml version="1.0" encoding="UTF-8" standalone="yes"?>
<Relationships xmlns="http://schemas.openxmlformats.org/package/2006/relationships"><Relationship Id="rId1" Type="http://schemas.microsoft.com/office/2006/relationships/activeXControlBinary" Target="activeX641.bin"/></Relationships>
</file>

<file path=xl/activeX/_rels/activeX642.xml.rels><?xml version="1.0" encoding="UTF-8" standalone="yes"?>
<Relationships xmlns="http://schemas.openxmlformats.org/package/2006/relationships"><Relationship Id="rId1" Type="http://schemas.microsoft.com/office/2006/relationships/activeXControlBinary" Target="activeX642.bin"/></Relationships>
</file>

<file path=xl/activeX/_rels/activeX643.xml.rels><?xml version="1.0" encoding="UTF-8" standalone="yes"?>
<Relationships xmlns="http://schemas.openxmlformats.org/package/2006/relationships"><Relationship Id="rId1" Type="http://schemas.microsoft.com/office/2006/relationships/activeXControlBinary" Target="activeX643.bin"/></Relationships>
</file>

<file path=xl/activeX/_rels/activeX644.xml.rels><?xml version="1.0" encoding="UTF-8" standalone="yes"?>
<Relationships xmlns="http://schemas.openxmlformats.org/package/2006/relationships"><Relationship Id="rId1" Type="http://schemas.microsoft.com/office/2006/relationships/activeXControlBinary" Target="activeX644.bin"/></Relationships>
</file>

<file path=xl/activeX/_rels/activeX645.xml.rels><?xml version="1.0" encoding="UTF-8" standalone="yes"?>
<Relationships xmlns="http://schemas.openxmlformats.org/package/2006/relationships"><Relationship Id="rId1" Type="http://schemas.microsoft.com/office/2006/relationships/activeXControlBinary" Target="activeX645.bin"/></Relationships>
</file>

<file path=xl/activeX/_rels/activeX646.xml.rels><?xml version="1.0" encoding="UTF-8" standalone="yes"?>
<Relationships xmlns="http://schemas.openxmlformats.org/package/2006/relationships"><Relationship Id="rId1" Type="http://schemas.microsoft.com/office/2006/relationships/activeXControlBinary" Target="activeX646.bin"/></Relationships>
</file>

<file path=xl/activeX/_rels/activeX647.xml.rels><?xml version="1.0" encoding="UTF-8" standalone="yes"?>
<Relationships xmlns="http://schemas.openxmlformats.org/package/2006/relationships"><Relationship Id="rId1" Type="http://schemas.microsoft.com/office/2006/relationships/activeXControlBinary" Target="activeX647.bin"/></Relationships>
</file>

<file path=xl/activeX/_rels/activeX648.xml.rels><?xml version="1.0" encoding="UTF-8" standalone="yes"?>
<Relationships xmlns="http://schemas.openxmlformats.org/package/2006/relationships"><Relationship Id="rId1" Type="http://schemas.microsoft.com/office/2006/relationships/activeXControlBinary" Target="activeX648.bin"/></Relationships>
</file>

<file path=xl/activeX/_rels/activeX649.xml.rels><?xml version="1.0" encoding="UTF-8" standalone="yes"?>
<Relationships xmlns="http://schemas.openxmlformats.org/package/2006/relationships"><Relationship Id="rId1" Type="http://schemas.microsoft.com/office/2006/relationships/activeXControlBinary" Target="activeX649.bin"/></Relationships>
</file>

<file path=xl/activeX/_rels/activeX65.xml.rels><?xml version="1.0" encoding="UTF-8" standalone="yes"?>
<Relationships xmlns="http://schemas.openxmlformats.org/package/2006/relationships"><Relationship Id="rId1" Type="http://schemas.microsoft.com/office/2006/relationships/activeXControlBinary" Target="activeX65.bin"/></Relationships>
</file>

<file path=xl/activeX/_rels/activeX650.xml.rels><?xml version="1.0" encoding="UTF-8" standalone="yes"?>
<Relationships xmlns="http://schemas.openxmlformats.org/package/2006/relationships"><Relationship Id="rId1" Type="http://schemas.microsoft.com/office/2006/relationships/activeXControlBinary" Target="activeX650.bin"/></Relationships>
</file>

<file path=xl/activeX/_rels/activeX651.xml.rels><?xml version="1.0" encoding="UTF-8" standalone="yes"?>
<Relationships xmlns="http://schemas.openxmlformats.org/package/2006/relationships"><Relationship Id="rId1" Type="http://schemas.microsoft.com/office/2006/relationships/activeXControlBinary" Target="activeX651.bin"/></Relationships>
</file>

<file path=xl/activeX/_rels/activeX652.xml.rels><?xml version="1.0" encoding="UTF-8" standalone="yes"?>
<Relationships xmlns="http://schemas.openxmlformats.org/package/2006/relationships"><Relationship Id="rId1" Type="http://schemas.microsoft.com/office/2006/relationships/activeXControlBinary" Target="activeX652.bin"/></Relationships>
</file>

<file path=xl/activeX/_rels/activeX653.xml.rels><?xml version="1.0" encoding="UTF-8" standalone="yes"?>
<Relationships xmlns="http://schemas.openxmlformats.org/package/2006/relationships"><Relationship Id="rId1" Type="http://schemas.microsoft.com/office/2006/relationships/activeXControlBinary" Target="activeX653.bin"/></Relationships>
</file>

<file path=xl/activeX/_rels/activeX654.xml.rels><?xml version="1.0" encoding="UTF-8" standalone="yes"?>
<Relationships xmlns="http://schemas.openxmlformats.org/package/2006/relationships"><Relationship Id="rId1" Type="http://schemas.microsoft.com/office/2006/relationships/activeXControlBinary" Target="activeX654.bin"/></Relationships>
</file>

<file path=xl/activeX/_rels/activeX655.xml.rels><?xml version="1.0" encoding="UTF-8" standalone="yes"?>
<Relationships xmlns="http://schemas.openxmlformats.org/package/2006/relationships"><Relationship Id="rId1" Type="http://schemas.microsoft.com/office/2006/relationships/activeXControlBinary" Target="activeX655.bin"/></Relationships>
</file>

<file path=xl/activeX/_rels/activeX656.xml.rels><?xml version="1.0" encoding="UTF-8" standalone="yes"?>
<Relationships xmlns="http://schemas.openxmlformats.org/package/2006/relationships"><Relationship Id="rId1" Type="http://schemas.microsoft.com/office/2006/relationships/activeXControlBinary" Target="activeX656.bin"/></Relationships>
</file>

<file path=xl/activeX/_rels/activeX657.xml.rels><?xml version="1.0" encoding="UTF-8" standalone="yes"?>
<Relationships xmlns="http://schemas.openxmlformats.org/package/2006/relationships"><Relationship Id="rId1" Type="http://schemas.microsoft.com/office/2006/relationships/activeXControlBinary" Target="activeX657.bin"/></Relationships>
</file>

<file path=xl/activeX/_rels/activeX658.xml.rels><?xml version="1.0" encoding="UTF-8" standalone="yes"?>
<Relationships xmlns="http://schemas.openxmlformats.org/package/2006/relationships"><Relationship Id="rId1" Type="http://schemas.microsoft.com/office/2006/relationships/activeXControlBinary" Target="activeX658.bin"/></Relationships>
</file>

<file path=xl/activeX/_rels/activeX659.xml.rels><?xml version="1.0" encoding="UTF-8" standalone="yes"?>
<Relationships xmlns="http://schemas.openxmlformats.org/package/2006/relationships"><Relationship Id="rId1" Type="http://schemas.microsoft.com/office/2006/relationships/activeXControlBinary" Target="activeX659.bin"/></Relationships>
</file>

<file path=xl/activeX/_rels/activeX66.xml.rels><?xml version="1.0" encoding="UTF-8" standalone="yes"?>
<Relationships xmlns="http://schemas.openxmlformats.org/package/2006/relationships"><Relationship Id="rId1" Type="http://schemas.microsoft.com/office/2006/relationships/activeXControlBinary" Target="activeX66.bin"/></Relationships>
</file>

<file path=xl/activeX/_rels/activeX660.xml.rels><?xml version="1.0" encoding="UTF-8" standalone="yes"?>
<Relationships xmlns="http://schemas.openxmlformats.org/package/2006/relationships"><Relationship Id="rId1" Type="http://schemas.microsoft.com/office/2006/relationships/activeXControlBinary" Target="activeX660.bin"/></Relationships>
</file>

<file path=xl/activeX/_rels/activeX661.xml.rels><?xml version="1.0" encoding="UTF-8" standalone="yes"?>
<Relationships xmlns="http://schemas.openxmlformats.org/package/2006/relationships"><Relationship Id="rId1" Type="http://schemas.microsoft.com/office/2006/relationships/activeXControlBinary" Target="activeX661.bin"/></Relationships>
</file>

<file path=xl/activeX/_rels/activeX662.xml.rels><?xml version="1.0" encoding="UTF-8" standalone="yes"?>
<Relationships xmlns="http://schemas.openxmlformats.org/package/2006/relationships"><Relationship Id="rId1" Type="http://schemas.microsoft.com/office/2006/relationships/activeXControlBinary" Target="activeX662.bin"/></Relationships>
</file>

<file path=xl/activeX/_rels/activeX663.xml.rels><?xml version="1.0" encoding="UTF-8" standalone="yes"?>
<Relationships xmlns="http://schemas.openxmlformats.org/package/2006/relationships"><Relationship Id="rId1" Type="http://schemas.microsoft.com/office/2006/relationships/activeXControlBinary" Target="activeX663.bin"/></Relationships>
</file>

<file path=xl/activeX/_rels/activeX664.xml.rels><?xml version="1.0" encoding="UTF-8" standalone="yes"?>
<Relationships xmlns="http://schemas.openxmlformats.org/package/2006/relationships"><Relationship Id="rId1" Type="http://schemas.microsoft.com/office/2006/relationships/activeXControlBinary" Target="activeX664.bin"/></Relationships>
</file>

<file path=xl/activeX/_rels/activeX665.xml.rels><?xml version="1.0" encoding="UTF-8" standalone="yes"?>
<Relationships xmlns="http://schemas.openxmlformats.org/package/2006/relationships"><Relationship Id="rId1" Type="http://schemas.microsoft.com/office/2006/relationships/activeXControlBinary" Target="activeX665.bin"/></Relationships>
</file>

<file path=xl/activeX/_rels/activeX666.xml.rels><?xml version="1.0" encoding="UTF-8" standalone="yes"?>
<Relationships xmlns="http://schemas.openxmlformats.org/package/2006/relationships"><Relationship Id="rId1" Type="http://schemas.microsoft.com/office/2006/relationships/activeXControlBinary" Target="activeX666.bin"/></Relationships>
</file>

<file path=xl/activeX/_rels/activeX667.xml.rels><?xml version="1.0" encoding="UTF-8" standalone="yes"?>
<Relationships xmlns="http://schemas.openxmlformats.org/package/2006/relationships"><Relationship Id="rId1" Type="http://schemas.microsoft.com/office/2006/relationships/activeXControlBinary" Target="activeX667.bin"/></Relationships>
</file>

<file path=xl/activeX/_rels/activeX668.xml.rels><?xml version="1.0" encoding="UTF-8" standalone="yes"?>
<Relationships xmlns="http://schemas.openxmlformats.org/package/2006/relationships"><Relationship Id="rId1" Type="http://schemas.microsoft.com/office/2006/relationships/activeXControlBinary" Target="activeX668.bin"/></Relationships>
</file>

<file path=xl/activeX/_rels/activeX669.xml.rels><?xml version="1.0" encoding="UTF-8" standalone="yes"?>
<Relationships xmlns="http://schemas.openxmlformats.org/package/2006/relationships"><Relationship Id="rId1" Type="http://schemas.microsoft.com/office/2006/relationships/activeXControlBinary" Target="activeX669.bin"/></Relationships>
</file>

<file path=xl/activeX/_rels/activeX67.xml.rels><?xml version="1.0" encoding="UTF-8" standalone="yes"?>
<Relationships xmlns="http://schemas.openxmlformats.org/package/2006/relationships"><Relationship Id="rId1" Type="http://schemas.microsoft.com/office/2006/relationships/activeXControlBinary" Target="activeX67.bin"/></Relationships>
</file>

<file path=xl/activeX/_rels/activeX670.xml.rels><?xml version="1.0" encoding="UTF-8" standalone="yes"?>
<Relationships xmlns="http://schemas.openxmlformats.org/package/2006/relationships"><Relationship Id="rId1" Type="http://schemas.microsoft.com/office/2006/relationships/activeXControlBinary" Target="activeX670.bin"/></Relationships>
</file>

<file path=xl/activeX/_rels/activeX671.xml.rels><?xml version="1.0" encoding="UTF-8" standalone="yes"?>
<Relationships xmlns="http://schemas.openxmlformats.org/package/2006/relationships"><Relationship Id="rId1" Type="http://schemas.microsoft.com/office/2006/relationships/activeXControlBinary" Target="activeX671.bin"/></Relationships>
</file>

<file path=xl/activeX/_rels/activeX672.xml.rels><?xml version="1.0" encoding="UTF-8" standalone="yes"?>
<Relationships xmlns="http://schemas.openxmlformats.org/package/2006/relationships"><Relationship Id="rId1" Type="http://schemas.microsoft.com/office/2006/relationships/activeXControlBinary" Target="activeX672.bin"/></Relationships>
</file>

<file path=xl/activeX/_rels/activeX673.xml.rels><?xml version="1.0" encoding="UTF-8" standalone="yes"?>
<Relationships xmlns="http://schemas.openxmlformats.org/package/2006/relationships"><Relationship Id="rId1" Type="http://schemas.microsoft.com/office/2006/relationships/activeXControlBinary" Target="activeX673.bin"/></Relationships>
</file>

<file path=xl/activeX/_rels/activeX674.xml.rels><?xml version="1.0" encoding="UTF-8" standalone="yes"?>
<Relationships xmlns="http://schemas.openxmlformats.org/package/2006/relationships"><Relationship Id="rId1" Type="http://schemas.microsoft.com/office/2006/relationships/activeXControlBinary" Target="activeX674.bin"/></Relationships>
</file>

<file path=xl/activeX/_rels/activeX675.xml.rels><?xml version="1.0" encoding="UTF-8" standalone="yes"?>
<Relationships xmlns="http://schemas.openxmlformats.org/package/2006/relationships"><Relationship Id="rId1" Type="http://schemas.microsoft.com/office/2006/relationships/activeXControlBinary" Target="activeX675.bin"/></Relationships>
</file>

<file path=xl/activeX/_rels/activeX676.xml.rels><?xml version="1.0" encoding="UTF-8" standalone="yes"?>
<Relationships xmlns="http://schemas.openxmlformats.org/package/2006/relationships"><Relationship Id="rId1" Type="http://schemas.microsoft.com/office/2006/relationships/activeXControlBinary" Target="activeX676.bin"/></Relationships>
</file>

<file path=xl/activeX/_rels/activeX677.xml.rels><?xml version="1.0" encoding="UTF-8" standalone="yes"?>
<Relationships xmlns="http://schemas.openxmlformats.org/package/2006/relationships"><Relationship Id="rId1" Type="http://schemas.microsoft.com/office/2006/relationships/activeXControlBinary" Target="activeX677.bin"/></Relationships>
</file>

<file path=xl/activeX/_rels/activeX678.xml.rels><?xml version="1.0" encoding="UTF-8" standalone="yes"?>
<Relationships xmlns="http://schemas.openxmlformats.org/package/2006/relationships"><Relationship Id="rId1" Type="http://schemas.microsoft.com/office/2006/relationships/activeXControlBinary" Target="activeX678.bin"/></Relationships>
</file>

<file path=xl/activeX/_rels/activeX679.xml.rels><?xml version="1.0" encoding="UTF-8" standalone="yes"?>
<Relationships xmlns="http://schemas.openxmlformats.org/package/2006/relationships"><Relationship Id="rId1" Type="http://schemas.microsoft.com/office/2006/relationships/activeXControlBinary" Target="activeX679.bin"/></Relationships>
</file>

<file path=xl/activeX/_rels/activeX68.xml.rels><?xml version="1.0" encoding="UTF-8" standalone="yes"?>
<Relationships xmlns="http://schemas.openxmlformats.org/package/2006/relationships"><Relationship Id="rId1" Type="http://schemas.microsoft.com/office/2006/relationships/activeXControlBinary" Target="activeX68.bin"/></Relationships>
</file>

<file path=xl/activeX/_rels/activeX680.xml.rels><?xml version="1.0" encoding="UTF-8" standalone="yes"?>
<Relationships xmlns="http://schemas.openxmlformats.org/package/2006/relationships"><Relationship Id="rId1" Type="http://schemas.microsoft.com/office/2006/relationships/activeXControlBinary" Target="activeX680.bin"/></Relationships>
</file>

<file path=xl/activeX/_rels/activeX681.xml.rels><?xml version="1.0" encoding="UTF-8" standalone="yes"?>
<Relationships xmlns="http://schemas.openxmlformats.org/package/2006/relationships"><Relationship Id="rId1" Type="http://schemas.microsoft.com/office/2006/relationships/activeXControlBinary" Target="activeX681.bin"/></Relationships>
</file>

<file path=xl/activeX/_rels/activeX682.xml.rels><?xml version="1.0" encoding="UTF-8" standalone="yes"?>
<Relationships xmlns="http://schemas.openxmlformats.org/package/2006/relationships"><Relationship Id="rId1" Type="http://schemas.microsoft.com/office/2006/relationships/activeXControlBinary" Target="activeX682.bin"/></Relationships>
</file>

<file path=xl/activeX/_rels/activeX683.xml.rels><?xml version="1.0" encoding="UTF-8" standalone="yes"?>
<Relationships xmlns="http://schemas.openxmlformats.org/package/2006/relationships"><Relationship Id="rId1" Type="http://schemas.microsoft.com/office/2006/relationships/activeXControlBinary" Target="activeX683.bin"/></Relationships>
</file>

<file path=xl/activeX/_rels/activeX684.xml.rels><?xml version="1.0" encoding="UTF-8" standalone="yes"?>
<Relationships xmlns="http://schemas.openxmlformats.org/package/2006/relationships"><Relationship Id="rId1" Type="http://schemas.microsoft.com/office/2006/relationships/activeXControlBinary" Target="activeX684.bin"/></Relationships>
</file>

<file path=xl/activeX/_rels/activeX685.xml.rels><?xml version="1.0" encoding="UTF-8" standalone="yes"?>
<Relationships xmlns="http://schemas.openxmlformats.org/package/2006/relationships"><Relationship Id="rId1" Type="http://schemas.microsoft.com/office/2006/relationships/activeXControlBinary" Target="activeX685.bin"/></Relationships>
</file>

<file path=xl/activeX/_rels/activeX686.xml.rels><?xml version="1.0" encoding="UTF-8" standalone="yes"?>
<Relationships xmlns="http://schemas.openxmlformats.org/package/2006/relationships"><Relationship Id="rId1" Type="http://schemas.microsoft.com/office/2006/relationships/activeXControlBinary" Target="activeX686.bin"/></Relationships>
</file>

<file path=xl/activeX/_rels/activeX687.xml.rels><?xml version="1.0" encoding="UTF-8" standalone="yes"?>
<Relationships xmlns="http://schemas.openxmlformats.org/package/2006/relationships"><Relationship Id="rId1" Type="http://schemas.microsoft.com/office/2006/relationships/activeXControlBinary" Target="activeX687.bin"/></Relationships>
</file>

<file path=xl/activeX/_rels/activeX688.xml.rels><?xml version="1.0" encoding="UTF-8" standalone="yes"?>
<Relationships xmlns="http://schemas.openxmlformats.org/package/2006/relationships"><Relationship Id="rId1" Type="http://schemas.microsoft.com/office/2006/relationships/activeXControlBinary" Target="activeX688.bin"/></Relationships>
</file>

<file path=xl/activeX/_rels/activeX689.xml.rels><?xml version="1.0" encoding="UTF-8" standalone="yes"?>
<Relationships xmlns="http://schemas.openxmlformats.org/package/2006/relationships"><Relationship Id="rId1" Type="http://schemas.microsoft.com/office/2006/relationships/activeXControlBinary" Target="activeX689.bin"/></Relationships>
</file>

<file path=xl/activeX/_rels/activeX69.xml.rels><?xml version="1.0" encoding="UTF-8" standalone="yes"?>
<Relationships xmlns="http://schemas.openxmlformats.org/package/2006/relationships"><Relationship Id="rId1" Type="http://schemas.microsoft.com/office/2006/relationships/activeXControlBinary" Target="activeX69.bin"/></Relationships>
</file>

<file path=xl/activeX/_rels/activeX690.xml.rels><?xml version="1.0" encoding="UTF-8" standalone="yes"?>
<Relationships xmlns="http://schemas.openxmlformats.org/package/2006/relationships"><Relationship Id="rId1" Type="http://schemas.microsoft.com/office/2006/relationships/activeXControlBinary" Target="activeX690.bin"/></Relationships>
</file>

<file path=xl/activeX/_rels/activeX691.xml.rels><?xml version="1.0" encoding="UTF-8" standalone="yes"?>
<Relationships xmlns="http://schemas.openxmlformats.org/package/2006/relationships"><Relationship Id="rId1" Type="http://schemas.microsoft.com/office/2006/relationships/activeXControlBinary" Target="activeX691.bin"/></Relationships>
</file>

<file path=xl/activeX/_rels/activeX692.xml.rels><?xml version="1.0" encoding="UTF-8" standalone="yes"?>
<Relationships xmlns="http://schemas.openxmlformats.org/package/2006/relationships"><Relationship Id="rId1" Type="http://schemas.microsoft.com/office/2006/relationships/activeXControlBinary" Target="activeX692.bin"/></Relationships>
</file>

<file path=xl/activeX/_rels/activeX693.xml.rels><?xml version="1.0" encoding="UTF-8" standalone="yes"?>
<Relationships xmlns="http://schemas.openxmlformats.org/package/2006/relationships"><Relationship Id="rId1" Type="http://schemas.microsoft.com/office/2006/relationships/activeXControlBinary" Target="activeX693.bin"/></Relationships>
</file>

<file path=xl/activeX/_rels/activeX694.xml.rels><?xml version="1.0" encoding="UTF-8" standalone="yes"?>
<Relationships xmlns="http://schemas.openxmlformats.org/package/2006/relationships"><Relationship Id="rId1" Type="http://schemas.microsoft.com/office/2006/relationships/activeXControlBinary" Target="activeX694.bin"/></Relationships>
</file>

<file path=xl/activeX/_rels/activeX695.xml.rels><?xml version="1.0" encoding="UTF-8" standalone="yes"?>
<Relationships xmlns="http://schemas.openxmlformats.org/package/2006/relationships"><Relationship Id="rId1" Type="http://schemas.microsoft.com/office/2006/relationships/activeXControlBinary" Target="activeX695.bin"/></Relationships>
</file>

<file path=xl/activeX/_rels/activeX696.xml.rels><?xml version="1.0" encoding="UTF-8" standalone="yes"?>
<Relationships xmlns="http://schemas.openxmlformats.org/package/2006/relationships"><Relationship Id="rId1" Type="http://schemas.microsoft.com/office/2006/relationships/activeXControlBinary" Target="activeX696.bin"/></Relationships>
</file>

<file path=xl/activeX/_rels/activeX697.xml.rels><?xml version="1.0" encoding="UTF-8" standalone="yes"?>
<Relationships xmlns="http://schemas.openxmlformats.org/package/2006/relationships"><Relationship Id="rId1" Type="http://schemas.microsoft.com/office/2006/relationships/activeXControlBinary" Target="activeX697.bin"/></Relationships>
</file>

<file path=xl/activeX/_rels/activeX698.xml.rels><?xml version="1.0" encoding="UTF-8" standalone="yes"?>
<Relationships xmlns="http://schemas.openxmlformats.org/package/2006/relationships"><Relationship Id="rId1" Type="http://schemas.microsoft.com/office/2006/relationships/activeXControlBinary" Target="activeX698.bin"/></Relationships>
</file>

<file path=xl/activeX/_rels/activeX699.xml.rels><?xml version="1.0" encoding="UTF-8" standalone="yes"?>
<Relationships xmlns="http://schemas.openxmlformats.org/package/2006/relationships"><Relationship Id="rId1" Type="http://schemas.microsoft.com/office/2006/relationships/activeXControlBinary" Target="activeX699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70.xml.rels><?xml version="1.0" encoding="UTF-8" standalone="yes"?>
<Relationships xmlns="http://schemas.openxmlformats.org/package/2006/relationships"><Relationship Id="rId1" Type="http://schemas.microsoft.com/office/2006/relationships/activeXControlBinary" Target="activeX70.bin"/></Relationships>
</file>

<file path=xl/activeX/_rels/activeX700.xml.rels><?xml version="1.0" encoding="UTF-8" standalone="yes"?>
<Relationships xmlns="http://schemas.openxmlformats.org/package/2006/relationships"><Relationship Id="rId1" Type="http://schemas.microsoft.com/office/2006/relationships/activeXControlBinary" Target="activeX700.bin"/></Relationships>
</file>

<file path=xl/activeX/_rels/activeX701.xml.rels><?xml version="1.0" encoding="UTF-8" standalone="yes"?>
<Relationships xmlns="http://schemas.openxmlformats.org/package/2006/relationships"><Relationship Id="rId1" Type="http://schemas.microsoft.com/office/2006/relationships/activeXControlBinary" Target="activeX701.bin"/></Relationships>
</file>

<file path=xl/activeX/_rels/activeX702.xml.rels><?xml version="1.0" encoding="UTF-8" standalone="yes"?>
<Relationships xmlns="http://schemas.openxmlformats.org/package/2006/relationships"><Relationship Id="rId1" Type="http://schemas.microsoft.com/office/2006/relationships/activeXControlBinary" Target="activeX702.bin"/></Relationships>
</file>

<file path=xl/activeX/_rels/activeX703.xml.rels><?xml version="1.0" encoding="UTF-8" standalone="yes"?>
<Relationships xmlns="http://schemas.openxmlformats.org/package/2006/relationships"><Relationship Id="rId1" Type="http://schemas.microsoft.com/office/2006/relationships/activeXControlBinary" Target="activeX703.bin"/></Relationships>
</file>

<file path=xl/activeX/_rels/activeX704.xml.rels><?xml version="1.0" encoding="UTF-8" standalone="yes"?>
<Relationships xmlns="http://schemas.openxmlformats.org/package/2006/relationships"><Relationship Id="rId1" Type="http://schemas.microsoft.com/office/2006/relationships/activeXControlBinary" Target="activeX704.bin"/></Relationships>
</file>

<file path=xl/activeX/_rels/activeX705.xml.rels><?xml version="1.0" encoding="UTF-8" standalone="yes"?>
<Relationships xmlns="http://schemas.openxmlformats.org/package/2006/relationships"><Relationship Id="rId1" Type="http://schemas.microsoft.com/office/2006/relationships/activeXControlBinary" Target="activeX705.bin"/></Relationships>
</file>

<file path=xl/activeX/_rels/activeX706.xml.rels><?xml version="1.0" encoding="UTF-8" standalone="yes"?>
<Relationships xmlns="http://schemas.openxmlformats.org/package/2006/relationships"><Relationship Id="rId1" Type="http://schemas.microsoft.com/office/2006/relationships/activeXControlBinary" Target="activeX706.bin"/></Relationships>
</file>

<file path=xl/activeX/_rels/activeX707.xml.rels><?xml version="1.0" encoding="UTF-8" standalone="yes"?>
<Relationships xmlns="http://schemas.openxmlformats.org/package/2006/relationships"><Relationship Id="rId1" Type="http://schemas.microsoft.com/office/2006/relationships/activeXControlBinary" Target="activeX707.bin"/></Relationships>
</file>

<file path=xl/activeX/_rels/activeX708.xml.rels><?xml version="1.0" encoding="UTF-8" standalone="yes"?>
<Relationships xmlns="http://schemas.openxmlformats.org/package/2006/relationships"><Relationship Id="rId1" Type="http://schemas.microsoft.com/office/2006/relationships/activeXControlBinary" Target="activeX708.bin"/></Relationships>
</file>

<file path=xl/activeX/_rels/activeX709.xml.rels><?xml version="1.0" encoding="UTF-8" standalone="yes"?>
<Relationships xmlns="http://schemas.openxmlformats.org/package/2006/relationships"><Relationship Id="rId1" Type="http://schemas.microsoft.com/office/2006/relationships/activeXControlBinary" Target="activeX709.bin"/></Relationships>
</file>

<file path=xl/activeX/_rels/activeX71.xml.rels><?xml version="1.0" encoding="UTF-8" standalone="yes"?>
<Relationships xmlns="http://schemas.openxmlformats.org/package/2006/relationships"><Relationship Id="rId1" Type="http://schemas.microsoft.com/office/2006/relationships/activeXControlBinary" Target="activeX71.bin"/></Relationships>
</file>

<file path=xl/activeX/_rels/activeX710.xml.rels><?xml version="1.0" encoding="UTF-8" standalone="yes"?>
<Relationships xmlns="http://schemas.openxmlformats.org/package/2006/relationships"><Relationship Id="rId1" Type="http://schemas.microsoft.com/office/2006/relationships/activeXControlBinary" Target="activeX710.bin"/></Relationships>
</file>

<file path=xl/activeX/_rels/activeX711.xml.rels><?xml version="1.0" encoding="UTF-8" standalone="yes"?>
<Relationships xmlns="http://schemas.openxmlformats.org/package/2006/relationships"><Relationship Id="rId1" Type="http://schemas.microsoft.com/office/2006/relationships/activeXControlBinary" Target="activeX711.bin"/></Relationships>
</file>

<file path=xl/activeX/_rels/activeX712.xml.rels><?xml version="1.0" encoding="UTF-8" standalone="yes"?>
<Relationships xmlns="http://schemas.openxmlformats.org/package/2006/relationships"><Relationship Id="rId1" Type="http://schemas.microsoft.com/office/2006/relationships/activeXControlBinary" Target="activeX712.bin"/></Relationships>
</file>

<file path=xl/activeX/_rels/activeX713.xml.rels><?xml version="1.0" encoding="UTF-8" standalone="yes"?>
<Relationships xmlns="http://schemas.openxmlformats.org/package/2006/relationships"><Relationship Id="rId1" Type="http://schemas.microsoft.com/office/2006/relationships/activeXControlBinary" Target="activeX713.bin"/></Relationships>
</file>

<file path=xl/activeX/_rels/activeX714.xml.rels><?xml version="1.0" encoding="UTF-8" standalone="yes"?>
<Relationships xmlns="http://schemas.openxmlformats.org/package/2006/relationships"><Relationship Id="rId1" Type="http://schemas.microsoft.com/office/2006/relationships/activeXControlBinary" Target="activeX714.bin"/></Relationships>
</file>

<file path=xl/activeX/_rels/activeX715.xml.rels><?xml version="1.0" encoding="UTF-8" standalone="yes"?>
<Relationships xmlns="http://schemas.openxmlformats.org/package/2006/relationships"><Relationship Id="rId1" Type="http://schemas.microsoft.com/office/2006/relationships/activeXControlBinary" Target="activeX715.bin"/></Relationships>
</file>

<file path=xl/activeX/_rels/activeX716.xml.rels><?xml version="1.0" encoding="UTF-8" standalone="yes"?>
<Relationships xmlns="http://schemas.openxmlformats.org/package/2006/relationships"><Relationship Id="rId1" Type="http://schemas.microsoft.com/office/2006/relationships/activeXControlBinary" Target="activeX716.bin"/></Relationships>
</file>

<file path=xl/activeX/_rels/activeX717.xml.rels><?xml version="1.0" encoding="UTF-8" standalone="yes"?>
<Relationships xmlns="http://schemas.openxmlformats.org/package/2006/relationships"><Relationship Id="rId1" Type="http://schemas.microsoft.com/office/2006/relationships/activeXControlBinary" Target="activeX717.bin"/></Relationships>
</file>

<file path=xl/activeX/_rels/activeX718.xml.rels><?xml version="1.0" encoding="UTF-8" standalone="yes"?>
<Relationships xmlns="http://schemas.openxmlformats.org/package/2006/relationships"><Relationship Id="rId1" Type="http://schemas.microsoft.com/office/2006/relationships/activeXControlBinary" Target="activeX718.bin"/></Relationships>
</file>

<file path=xl/activeX/_rels/activeX719.xml.rels><?xml version="1.0" encoding="UTF-8" standalone="yes"?>
<Relationships xmlns="http://schemas.openxmlformats.org/package/2006/relationships"><Relationship Id="rId1" Type="http://schemas.microsoft.com/office/2006/relationships/activeXControlBinary" Target="activeX719.bin"/></Relationships>
</file>

<file path=xl/activeX/_rels/activeX72.xml.rels><?xml version="1.0" encoding="UTF-8" standalone="yes"?>
<Relationships xmlns="http://schemas.openxmlformats.org/package/2006/relationships"><Relationship Id="rId1" Type="http://schemas.microsoft.com/office/2006/relationships/activeXControlBinary" Target="activeX72.bin"/></Relationships>
</file>

<file path=xl/activeX/_rels/activeX720.xml.rels><?xml version="1.0" encoding="UTF-8" standalone="yes"?>
<Relationships xmlns="http://schemas.openxmlformats.org/package/2006/relationships"><Relationship Id="rId1" Type="http://schemas.microsoft.com/office/2006/relationships/activeXControlBinary" Target="activeX720.bin"/></Relationships>
</file>

<file path=xl/activeX/_rels/activeX721.xml.rels><?xml version="1.0" encoding="UTF-8" standalone="yes"?>
<Relationships xmlns="http://schemas.openxmlformats.org/package/2006/relationships"><Relationship Id="rId1" Type="http://schemas.microsoft.com/office/2006/relationships/activeXControlBinary" Target="activeX721.bin"/></Relationships>
</file>

<file path=xl/activeX/_rels/activeX722.xml.rels><?xml version="1.0" encoding="UTF-8" standalone="yes"?>
<Relationships xmlns="http://schemas.openxmlformats.org/package/2006/relationships"><Relationship Id="rId1" Type="http://schemas.microsoft.com/office/2006/relationships/activeXControlBinary" Target="activeX722.bin"/></Relationships>
</file>

<file path=xl/activeX/_rels/activeX723.xml.rels><?xml version="1.0" encoding="UTF-8" standalone="yes"?>
<Relationships xmlns="http://schemas.openxmlformats.org/package/2006/relationships"><Relationship Id="rId1" Type="http://schemas.microsoft.com/office/2006/relationships/activeXControlBinary" Target="activeX723.bin"/></Relationships>
</file>

<file path=xl/activeX/_rels/activeX724.xml.rels><?xml version="1.0" encoding="UTF-8" standalone="yes"?>
<Relationships xmlns="http://schemas.openxmlformats.org/package/2006/relationships"><Relationship Id="rId1" Type="http://schemas.microsoft.com/office/2006/relationships/activeXControlBinary" Target="activeX724.bin"/></Relationships>
</file>

<file path=xl/activeX/_rels/activeX725.xml.rels><?xml version="1.0" encoding="UTF-8" standalone="yes"?>
<Relationships xmlns="http://schemas.openxmlformats.org/package/2006/relationships"><Relationship Id="rId1" Type="http://schemas.microsoft.com/office/2006/relationships/activeXControlBinary" Target="activeX725.bin"/></Relationships>
</file>

<file path=xl/activeX/_rels/activeX726.xml.rels><?xml version="1.0" encoding="UTF-8" standalone="yes"?>
<Relationships xmlns="http://schemas.openxmlformats.org/package/2006/relationships"><Relationship Id="rId1" Type="http://schemas.microsoft.com/office/2006/relationships/activeXControlBinary" Target="activeX726.bin"/></Relationships>
</file>

<file path=xl/activeX/_rels/activeX727.xml.rels><?xml version="1.0" encoding="UTF-8" standalone="yes"?>
<Relationships xmlns="http://schemas.openxmlformats.org/package/2006/relationships"><Relationship Id="rId1" Type="http://schemas.microsoft.com/office/2006/relationships/activeXControlBinary" Target="activeX727.bin"/></Relationships>
</file>

<file path=xl/activeX/_rels/activeX728.xml.rels><?xml version="1.0" encoding="UTF-8" standalone="yes"?>
<Relationships xmlns="http://schemas.openxmlformats.org/package/2006/relationships"><Relationship Id="rId1" Type="http://schemas.microsoft.com/office/2006/relationships/activeXControlBinary" Target="activeX728.bin"/></Relationships>
</file>

<file path=xl/activeX/_rels/activeX729.xml.rels><?xml version="1.0" encoding="UTF-8" standalone="yes"?>
<Relationships xmlns="http://schemas.openxmlformats.org/package/2006/relationships"><Relationship Id="rId1" Type="http://schemas.microsoft.com/office/2006/relationships/activeXControlBinary" Target="activeX729.bin"/></Relationships>
</file>

<file path=xl/activeX/_rels/activeX73.xml.rels><?xml version="1.0" encoding="UTF-8" standalone="yes"?>
<Relationships xmlns="http://schemas.openxmlformats.org/package/2006/relationships"><Relationship Id="rId1" Type="http://schemas.microsoft.com/office/2006/relationships/activeXControlBinary" Target="activeX73.bin"/></Relationships>
</file>

<file path=xl/activeX/_rels/activeX730.xml.rels><?xml version="1.0" encoding="UTF-8" standalone="yes"?>
<Relationships xmlns="http://schemas.openxmlformats.org/package/2006/relationships"><Relationship Id="rId1" Type="http://schemas.microsoft.com/office/2006/relationships/activeXControlBinary" Target="activeX730.bin"/></Relationships>
</file>

<file path=xl/activeX/_rels/activeX731.xml.rels><?xml version="1.0" encoding="UTF-8" standalone="yes"?>
<Relationships xmlns="http://schemas.openxmlformats.org/package/2006/relationships"><Relationship Id="rId1" Type="http://schemas.microsoft.com/office/2006/relationships/activeXControlBinary" Target="activeX731.bin"/></Relationships>
</file>

<file path=xl/activeX/_rels/activeX732.xml.rels><?xml version="1.0" encoding="UTF-8" standalone="yes"?>
<Relationships xmlns="http://schemas.openxmlformats.org/package/2006/relationships"><Relationship Id="rId1" Type="http://schemas.microsoft.com/office/2006/relationships/activeXControlBinary" Target="activeX732.bin"/></Relationships>
</file>

<file path=xl/activeX/_rels/activeX733.xml.rels><?xml version="1.0" encoding="UTF-8" standalone="yes"?>
<Relationships xmlns="http://schemas.openxmlformats.org/package/2006/relationships"><Relationship Id="rId1" Type="http://schemas.microsoft.com/office/2006/relationships/activeXControlBinary" Target="activeX733.bin"/></Relationships>
</file>

<file path=xl/activeX/_rels/activeX734.xml.rels><?xml version="1.0" encoding="UTF-8" standalone="yes"?>
<Relationships xmlns="http://schemas.openxmlformats.org/package/2006/relationships"><Relationship Id="rId1" Type="http://schemas.microsoft.com/office/2006/relationships/activeXControlBinary" Target="activeX734.bin"/></Relationships>
</file>

<file path=xl/activeX/_rels/activeX735.xml.rels><?xml version="1.0" encoding="UTF-8" standalone="yes"?>
<Relationships xmlns="http://schemas.openxmlformats.org/package/2006/relationships"><Relationship Id="rId1" Type="http://schemas.microsoft.com/office/2006/relationships/activeXControlBinary" Target="activeX735.bin"/></Relationships>
</file>

<file path=xl/activeX/_rels/activeX736.xml.rels><?xml version="1.0" encoding="UTF-8" standalone="yes"?>
<Relationships xmlns="http://schemas.openxmlformats.org/package/2006/relationships"><Relationship Id="rId1" Type="http://schemas.microsoft.com/office/2006/relationships/activeXControlBinary" Target="activeX736.bin"/></Relationships>
</file>

<file path=xl/activeX/_rels/activeX737.xml.rels><?xml version="1.0" encoding="UTF-8" standalone="yes"?>
<Relationships xmlns="http://schemas.openxmlformats.org/package/2006/relationships"><Relationship Id="rId1" Type="http://schemas.microsoft.com/office/2006/relationships/activeXControlBinary" Target="activeX737.bin"/></Relationships>
</file>

<file path=xl/activeX/_rels/activeX738.xml.rels><?xml version="1.0" encoding="UTF-8" standalone="yes"?>
<Relationships xmlns="http://schemas.openxmlformats.org/package/2006/relationships"><Relationship Id="rId1" Type="http://schemas.microsoft.com/office/2006/relationships/activeXControlBinary" Target="activeX738.bin"/></Relationships>
</file>

<file path=xl/activeX/_rels/activeX739.xml.rels><?xml version="1.0" encoding="UTF-8" standalone="yes"?>
<Relationships xmlns="http://schemas.openxmlformats.org/package/2006/relationships"><Relationship Id="rId1" Type="http://schemas.microsoft.com/office/2006/relationships/activeXControlBinary" Target="activeX739.bin"/></Relationships>
</file>

<file path=xl/activeX/_rels/activeX74.xml.rels><?xml version="1.0" encoding="UTF-8" standalone="yes"?>
<Relationships xmlns="http://schemas.openxmlformats.org/package/2006/relationships"><Relationship Id="rId1" Type="http://schemas.microsoft.com/office/2006/relationships/activeXControlBinary" Target="activeX74.bin"/></Relationships>
</file>

<file path=xl/activeX/_rels/activeX740.xml.rels><?xml version="1.0" encoding="UTF-8" standalone="yes"?>
<Relationships xmlns="http://schemas.openxmlformats.org/package/2006/relationships"><Relationship Id="rId1" Type="http://schemas.microsoft.com/office/2006/relationships/activeXControlBinary" Target="activeX740.bin"/></Relationships>
</file>

<file path=xl/activeX/_rels/activeX741.xml.rels><?xml version="1.0" encoding="UTF-8" standalone="yes"?>
<Relationships xmlns="http://schemas.openxmlformats.org/package/2006/relationships"><Relationship Id="rId1" Type="http://schemas.microsoft.com/office/2006/relationships/activeXControlBinary" Target="activeX741.bin"/></Relationships>
</file>

<file path=xl/activeX/_rels/activeX742.xml.rels><?xml version="1.0" encoding="UTF-8" standalone="yes"?>
<Relationships xmlns="http://schemas.openxmlformats.org/package/2006/relationships"><Relationship Id="rId1" Type="http://schemas.microsoft.com/office/2006/relationships/activeXControlBinary" Target="activeX742.bin"/></Relationships>
</file>

<file path=xl/activeX/_rels/activeX743.xml.rels><?xml version="1.0" encoding="UTF-8" standalone="yes"?>
<Relationships xmlns="http://schemas.openxmlformats.org/package/2006/relationships"><Relationship Id="rId1" Type="http://schemas.microsoft.com/office/2006/relationships/activeXControlBinary" Target="activeX743.bin"/></Relationships>
</file>

<file path=xl/activeX/_rels/activeX744.xml.rels><?xml version="1.0" encoding="UTF-8" standalone="yes"?>
<Relationships xmlns="http://schemas.openxmlformats.org/package/2006/relationships"><Relationship Id="rId1" Type="http://schemas.microsoft.com/office/2006/relationships/activeXControlBinary" Target="activeX744.bin"/></Relationships>
</file>

<file path=xl/activeX/_rels/activeX745.xml.rels><?xml version="1.0" encoding="UTF-8" standalone="yes"?>
<Relationships xmlns="http://schemas.openxmlformats.org/package/2006/relationships"><Relationship Id="rId1" Type="http://schemas.microsoft.com/office/2006/relationships/activeXControlBinary" Target="activeX745.bin"/></Relationships>
</file>

<file path=xl/activeX/_rels/activeX746.xml.rels><?xml version="1.0" encoding="UTF-8" standalone="yes"?>
<Relationships xmlns="http://schemas.openxmlformats.org/package/2006/relationships"><Relationship Id="rId1" Type="http://schemas.microsoft.com/office/2006/relationships/activeXControlBinary" Target="activeX746.bin"/></Relationships>
</file>

<file path=xl/activeX/_rels/activeX747.xml.rels><?xml version="1.0" encoding="UTF-8" standalone="yes"?>
<Relationships xmlns="http://schemas.openxmlformats.org/package/2006/relationships"><Relationship Id="rId1" Type="http://schemas.microsoft.com/office/2006/relationships/activeXControlBinary" Target="activeX747.bin"/></Relationships>
</file>

<file path=xl/activeX/_rels/activeX748.xml.rels><?xml version="1.0" encoding="UTF-8" standalone="yes"?>
<Relationships xmlns="http://schemas.openxmlformats.org/package/2006/relationships"><Relationship Id="rId1" Type="http://schemas.microsoft.com/office/2006/relationships/activeXControlBinary" Target="activeX748.bin"/></Relationships>
</file>

<file path=xl/activeX/_rels/activeX749.xml.rels><?xml version="1.0" encoding="UTF-8" standalone="yes"?>
<Relationships xmlns="http://schemas.openxmlformats.org/package/2006/relationships"><Relationship Id="rId1" Type="http://schemas.microsoft.com/office/2006/relationships/activeXControlBinary" Target="activeX749.bin"/></Relationships>
</file>

<file path=xl/activeX/_rels/activeX75.xml.rels><?xml version="1.0" encoding="UTF-8" standalone="yes"?>
<Relationships xmlns="http://schemas.openxmlformats.org/package/2006/relationships"><Relationship Id="rId1" Type="http://schemas.microsoft.com/office/2006/relationships/activeXControlBinary" Target="activeX75.bin"/></Relationships>
</file>

<file path=xl/activeX/_rels/activeX750.xml.rels><?xml version="1.0" encoding="UTF-8" standalone="yes"?>
<Relationships xmlns="http://schemas.openxmlformats.org/package/2006/relationships"><Relationship Id="rId1" Type="http://schemas.microsoft.com/office/2006/relationships/activeXControlBinary" Target="activeX750.bin"/></Relationships>
</file>

<file path=xl/activeX/_rels/activeX751.xml.rels><?xml version="1.0" encoding="UTF-8" standalone="yes"?>
<Relationships xmlns="http://schemas.openxmlformats.org/package/2006/relationships"><Relationship Id="rId1" Type="http://schemas.microsoft.com/office/2006/relationships/activeXControlBinary" Target="activeX751.bin"/></Relationships>
</file>

<file path=xl/activeX/_rels/activeX752.xml.rels><?xml version="1.0" encoding="UTF-8" standalone="yes"?>
<Relationships xmlns="http://schemas.openxmlformats.org/package/2006/relationships"><Relationship Id="rId1" Type="http://schemas.microsoft.com/office/2006/relationships/activeXControlBinary" Target="activeX752.bin"/></Relationships>
</file>

<file path=xl/activeX/_rels/activeX753.xml.rels><?xml version="1.0" encoding="UTF-8" standalone="yes"?>
<Relationships xmlns="http://schemas.openxmlformats.org/package/2006/relationships"><Relationship Id="rId1" Type="http://schemas.microsoft.com/office/2006/relationships/activeXControlBinary" Target="activeX753.bin"/></Relationships>
</file>

<file path=xl/activeX/_rels/activeX754.xml.rels><?xml version="1.0" encoding="UTF-8" standalone="yes"?>
<Relationships xmlns="http://schemas.openxmlformats.org/package/2006/relationships"><Relationship Id="rId1" Type="http://schemas.microsoft.com/office/2006/relationships/activeXControlBinary" Target="activeX754.bin"/></Relationships>
</file>

<file path=xl/activeX/_rels/activeX755.xml.rels><?xml version="1.0" encoding="UTF-8" standalone="yes"?>
<Relationships xmlns="http://schemas.openxmlformats.org/package/2006/relationships"><Relationship Id="rId1" Type="http://schemas.microsoft.com/office/2006/relationships/activeXControlBinary" Target="activeX755.bin"/></Relationships>
</file>

<file path=xl/activeX/_rels/activeX756.xml.rels><?xml version="1.0" encoding="UTF-8" standalone="yes"?>
<Relationships xmlns="http://schemas.openxmlformats.org/package/2006/relationships"><Relationship Id="rId1" Type="http://schemas.microsoft.com/office/2006/relationships/activeXControlBinary" Target="activeX756.bin"/></Relationships>
</file>

<file path=xl/activeX/_rels/activeX757.xml.rels><?xml version="1.0" encoding="UTF-8" standalone="yes"?>
<Relationships xmlns="http://schemas.openxmlformats.org/package/2006/relationships"><Relationship Id="rId1" Type="http://schemas.microsoft.com/office/2006/relationships/activeXControlBinary" Target="activeX757.bin"/></Relationships>
</file>

<file path=xl/activeX/_rels/activeX758.xml.rels><?xml version="1.0" encoding="UTF-8" standalone="yes"?>
<Relationships xmlns="http://schemas.openxmlformats.org/package/2006/relationships"><Relationship Id="rId1" Type="http://schemas.microsoft.com/office/2006/relationships/activeXControlBinary" Target="activeX758.bin"/></Relationships>
</file>

<file path=xl/activeX/_rels/activeX759.xml.rels><?xml version="1.0" encoding="UTF-8" standalone="yes"?>
<Relationships xmlns="http://schemas.openxmlformats.org/package/2006/relationships"><Relationship Id="rId1" Type="http://schemas.microsoft.com/office/2006/relationships/activeXControlBinary" Target="activeX759.bin"/></Relationships>
</file>

<file path=xl/activeX/_rels/activeX76.xml.rels><?xml version="1.0" encoding="UTF-8" standalone="yes"?>
<Relationships xmlns="http://schemas.openxmlformats.org/package/2006/relationships"><Relationship Id="rId1" Type="http://schemas.microsoft.com/office/2006/relationships/activeXControlBinary" Target="activeX76.bin"/></Relationships>
</file>

<file path=xl/activeX/_rels/activeX760.xml.rels><?xml version="1.0" encoding="UTF-8" standalone="yes"?>
<Relationships xmlns="http://schemas.openxmlformats.org/package/2006/relationships"><Relationship Id="rId1" Type="http://schemas.microsoft.com/office/2006/relationships/activeXControlBinary" Target="activeX760.bin"/></Relationships>
</file>

<file path=xl/activeX/_rels/activeX761.xml.rels><?xml version="1.0" encoding="UTF-8" standalone="yes"?>
<Relationships xmlns="http://schemas.openxmlformats.org/package/2006/relationships"><Relationship Id="rId1" Type="http://schemas.microsoft.com/office/2006/relationships/activeXControlBinary" Target="activeX761.bin"/></Relationships>
</file>

<file path=xl/activeX/_rels/activeX762.xml.rels><?xml version="1.0" encoding="UTF-8" standalone="yes"?>
<Relationships xmlns="http://schemas.openxmlformats.org/package/2006/relationships"><Relationship Id="rId1" Type="http://schemas.microsoft.com/office/2006/relationships/activeXControlBinary" Target="activeX762.bin"/></Relationships>
</file>

<file path=xl/activeX/_rels/activeX763.xml.rels><?xml version="1.0" encoding="UTF-8" standalone="yes"?>
<Relationships xmlns="http://schemas.openxmlformats.org/package/2006/relationships"><Relationship Id="rId1" Type="http://schemas.microsoft.com/office/2006/relationships/activeXControlBinary" Target="activeX763.bin"/></Relationships>
</file>

<file path=xl/activeX/_rels/activeX764.xml.rels><?xml version="1.0" encoding="UTF-8" standalone="yes"?>
<Relationships xmlns="http://schemas.openxmlformats.org/package/2006/relationships"><Relationship Id="rId1" Type="http://schemas.microsoft.com/office/2006/relationships/activeXControlBinary" Target="activeX764.bin"/></Relationships>
</file>

<file path=xl/activeX/_rels/activeX765.xml.rels><?xml version="1.0" encoding="UTF-8" standalone="yes"?>
<Relationships xmlns="http://schemas.openxmlformats.org/package/2006/relationships"><Relationship Id="rId1" Type="http://schemas.microsoft.com/office/2006/relationships/activeXControlBinary" Target="activeX765.bin"/></Relationships>
</file>

<file path=xl/activeX/_rels/activeX766.xml.rels><?xml version="1.0" encoding="UTF-8" standalone="yes"?>
<Relationships xmlns="http://schemas.openxmlformats.org/package/2006/relationships"><Relationship Id="rId1" Type="http://schemas.microsoft.com/office/2006/relationships/activeXControlBinary" Target="activeX766.bin"/></Relationships>
</file>

<file path=xl/activeX/_rels/activeX767.xml.rels><?xml version="1.0" encoding="UTF-8" standalone="yes"?>
<Relationships xmlns="http://schemas.openxmlformats.org/package/2006/relationships"><Relationship Id="rId1" Type="http://schemas.microsoft.com/office/2006/relationships/activeXControlBinary" Target="activeX767.bin"/></Relationships>
</file>

<file path=xl/activeX/_rels/activeX768.xml.rels><?xml version="1.0" encoding="UTF-8" standalone="yes"?>
<Relationships xmlns="http://schemas.openxmlformats.org/package/2006/relationships"><Relationship Id="rId1" Type="http://schemas.microsoft.com/office/2006/relationships/activeXControlBinary" Target="activeX768.bin"/></Relationships>
</file>

<file path=xl/activeX/_rels/activeX769.xml.rels><?xml version="1.0" encoding="UTF-8" standalone="yes"?>
<Relationships xmlns="http://schemas.openxmlformats.org/package/2006/relationships"><Relationship Id="rId1" Type="http://schemas.microsoft.com/office/2006/relationships/activeXControlBinary" Target="activeX769.bin"/></Relationships>
</file>

<file path=xl/activeX/_rels/activeX77.xml.rels><?xml version="1.0" encoding="UTF-8" standalone="yes"?>
<Relationships xmlns="http://schemas.openxmlformats.org/package/2006/relationships"><Relationship Id="rId1" Type="http://schemas.microsoft.com/office/2006/relationships/activeXControlBinary" Target="activeX77.bin"/></Relationships>
</file>

<file path=xl/activeX/_rels/activeX770.xml.rels><?xml version="1.0" encoding="UTF-8" standalone="yes"?>
<Relationships xmlns="http://schemas.openxmlformats.org/package/2006/relationships"><Relationship Id="rId1" Type="http://schemas.microsoft.com/office/2006/relationships/activeXControlBinary" Target="activeX770.bin"/></Relationships>
</file>

<file path=xl/activeX/_rels/activeX771.xml.rels><?xml version="1.0" encoding="UTF-8" standalone="yes"?>
<Relationships xmlns="http://schemas.openxmlformats.org/package/2006/relationships"><Relationship Id="rId1" Type="http://schemas.microsoft.com/office/2006/relationships/activeXControlBinary" Target="activeX771.bin"/></Relationships>
</file>

<file path=xl/activeX/_rels/activeX772.xml.rels><?xml version="1.0" encoding="UTF-8" standalone="yes"?>
<Relationships xmlns="http://schemas.openxmlformats.org/package/2006/relationships"><Relationship Id="rId1" Type="http://schemas.microsoft.com/office/2006/relationships/activeXControlBinary" Target="activeX772.bin"/></Relationships>
</file>

<file path=xl/activeX/_rels/activeX773.xml.rels><?xml version="1.0" encoding="UTF-8" standalone="yes"?>
<Relationships xmlns="http://schemas.openxmlformats.org/package/2006/relationships"><Relationship Id="rId1" Type="http://schemas.microsoft.com/office/2006/relationships/activeXControlBinary" Target="activeX773.bin"/></Relationships>
</file>

<file path=xl/activeX/_rels/activeX774.xml.rels><?xml version="1.0" encoding="UTF-8" standalone="yes"?>
<Relationships xmlns="http://schemas.openxmlformats.org/package/2006/relationships"><Relationship Id="rId1" Type="http://schemas.microsoft.com/office/2006/relationships/activeXControlBinary" Target="activeX774.bin"/></Relationships>
</file>

<file path=xl/activeX/_rels/activeX775.xml.rels><?xml version="1.0" encoding="UTF-8" standalone="yes"?>
<Relationships xmlns="http://schemas.openxmlformats.org/package/2006/relationships"><Relationship Id="rId1" Type="http://schemas.microsoft.com/office/2006/relationships/activeXControlBinary" Target="activeX775.bin"/></Relationships>
</file>

<file path=xl/activeX/_rels/activeX776.xml.rels><?xml version="1.0" encoding="UTF-8" standalone="yes"?>
<Relationships xmlns="http://schemas.openxmlformats.org/package/2006/relationships"><Relationship Id="rId1" Type="http://schemas.microsoft.com/office/2006/relationships/activeXControlBinary" Target="activeX776.bin"/></Relationships>
</file>

<file path=xl/activeX/_rels/activeX777.xml.rels><?xml version="1.0" encoding="UTF-8" standalone="yes"?>
<Relationships xmlns="http://schemas.openxmlformats.org/package/2006/relationships"><Relationship Id="rId1" Type="http://schemas.microsoft.com/office/2006/relationships/activeXControlBinary" Target="activeX777.bin"/></Relationships>
</file>

<file path=xl/activeX/_rels/activeX778.xml.rels><?xml version="1.0" encoding="UTF-8" standalone="yes"?>
<Relationships xmlns="http://schemas.openxmlformats.org/package/2006/relationships"><Relationship Id="rId1" Type="http://schemas.microsoft.com/office/2006/relationships/activeXControlBinary" Target="activeX778.bin"/></Relationships>
</file>

<file path=xl/activeX/_rels/activeX779.xml.rels><?xml version="1.0" encoding="UTF-8" standalone="yes"?>
<Relationships xmlns="http://schemas.openxmlformats.org/package/2006/relationships"><Relationship Id="rId1" Type="http://schemas.microsoft.com/office/2006/relationships/activeXControlBinary" Target="activeX779.bin"/></Relationships>
</file>

<file path=xl/activeX/_rels/activeX78.xml.rels><?xml version="1.0" encoding="UTF-8" standalone="yes"?>
<Relationships xmlns="http://schemas.openxmlformats.org/package/2006/relationships"><Relationship Id="rId1" Type="http://schemas.microsoft.com/office/2006/relationships/activeXControlBinary" Target="activeX78.bin"/></Relationships>
</file>

<file path=xl/activeX/_rels/activeX780.xml.rels><?xml version="1.0" encoding="UTF-8" standalone="yes"?>
<Relationships xmlns="http://schemas.openxmlformats.org/package/2006/relationships"><Relationship Id="rId1" Type="http://schemas.microsoft.com/office/2006/relationships/activeXControlBinary" Target="activeX780.bin"/></Relationships>
</file>

<file path=xl/activeX/_rels/activeX781.xml.rels><?xml version="1.0" encoding="UTF-8" standalone="yes"?>
<Relationships xmlns="http://schemas.openxmlformats.org/package/2006/relationships"><Relationship Id="rId1" Type="http://schemas.microsoft.com/office/2006/relationships/activeXControlBinary" Target="activeX781.bin"/></Relationships>
</file>

<file path=xl/activeX/_rels/activeX782.xml.rels><?xml version="1.0" encoding="UTF-8" standalone="yes"?>
<Relationships xmlns="http://schemas.openxmlformats.org/package/2006/relationships"><Relationship Id="rId1" Type="http://schemas.microsoft.com/office/2006/relationships/activeXControlBinary" Target="activeX782.bin"/></Relationships>
</file>

<file path=xl/activeX/_rels/activeX783.xml.rels><?xml version="1.0" encoding="UTF-8" standalone="yes"?>
<Relationships xmlns="http://schemas.openxmlformats.org/package/2006/relationships"><Relationship Id="rId1" Type="http://schemas.microsoft.com/office/2006/relationships/activeXControlBinary" Target="activeX783.bin"/></Relationships>
</file>

<file path=xl/activeX/_rels/activeX784.xml.rels><?xml version="1.0" encoding="UTF-8" standalone="yes"?>
<Relationships xmlns="http://schemas.openxmlformats.org/package/2006/relationships"><Relationship Id="rId1" Type="http://schemas.microsoft.com/office/2006/relationships/activeXControlBinary" Target="activeX784.bin"/></Relationships>
</file>

<file path=xl/activeX/_rels/activeX785.xml.rels><?xml version="1.0" encoding="UTF-8" standalone="yes"?>
<Relationships xmlns="http://schemas.openxmlformats.org/package/2006/relationships"><Relationship Id="rId1" Type="http://schemas.microsoft.com/office/2006/relationships/activeXControlBinary" Target="activeX785.bin"/></Relationships>
</file>

<file path=xl/activeX/_rels/activeX786.xml.rels><?xml version="1.0" encoding="UTF-8" standalone="yes"?>
<Relationships xmlns="http://schemas.openxmlformats.org/package/2006/relationships"><Relationship Id="rId1" Type="http://schemas.microsoft.com/office/2006/relationships/activeXControlBinary" Target="activeX786.bin"/></Relationships>
</file>

<file path=xl/activeX/_rels/activeX787.xml.rels><?xml version="1.0" encoding="UTF-8" standalone="yes"?>
<Relationships xmlns="http://schemas.openxmlformats.org/package/2006/relationships"><Relationship Id="rId1" Type="http://schemas.microsoft.com/office/2006/relationships/activeXControlBinary" Target="activeX787.bin"/></Relationships>
</file>

<file path=xl/activeX/_rels/activeX788.xml.rels><?xml version="1.0" encoding="UTF-8" standalone="yes"?>
<Relationships xmlns="http://schemas.openxmlformats.org/package/2006/relationships"><Relationship Id="rId1" Type="http://schemas.microsoft.com/office/2006/relationships/activeXControlBinary" Target="activeX788.bin"/></Relationships>
</file>

<file path=xl/activeX/_rels/activeX789.xml.rels><?xml version="1.0" encoding="UTF-8" standalone="yes"?>
<Relationships xmlns="http://schemas.openxmlformats.org/package/2006/relationships"><Relationship Id="rId1" Type="http://schemas.microsoft.com/office/2006/relationships/activeXControlBinary" Target="activeX789.bin"/></Relationships>
</file>

<file path=xl/activeX/_rels/activeX79.xml.rels><?xml version="1.0" encoding="UTF-8" standalone="yes"?>
<Relationships xmlns="http://schemas.openxmlformats.org/package/2006/relationships"><Relationship Id="rId1" Type="http://schemas.microsoft.com/office/2006/relationships/activeXControlBinary" Target="activeX79.bin"/></Relationships>
</file>

<file path=xl/activeX/_rels/activeX790.xml.rels><?xml version="1.0" encoding="UTF-8" standalone="yes"?>
<Relationships xmlns="http://schemas.openxmlformats.org/package/2006/relationships"><Relationship Id="rId1" Type="http://schemas.microsoft.com/office/2006/relationships/activeXControlBinary" Target="activeX790.bin"/></Relationships>
</file>

<file path=xl/activeX/_rels/activeX791.xml.rels><?xml version="1.0" encoding="UTF-8" standalone="yes"?>
<Relationships xmlns="http://schemas.openxmlformats.org/package/2006/relationships"><Relationship Id="rId1" Type="http://schemas.microsoft.com/office/2006/relationships/activeXControlBinary" Target="activeX791.bin"/></Relationships>
</file>

<file path=xl/activeX/_rels/activeX792.xml.rels><?xml version="1.0" encoding="UTF-8" standalone="yes"?>
<Relationships xmlns="http://schemas.openxmlformats.org/package/2006/relationships"><Relationship Id="rId1" Type="http://schemas.microsoft.com/office/2006/relationships/activeXControlBinary" Target="activeX792.bin"/></Relationships>
</file>

<file path=xl/activeX/_rels/activeX793.xml.rels><?xml version="1.0" encoding="UTF-8" standalone="yes"?>
<Relationships xmlns="http://schemas.openxmlformats.org/package/2006/relationships"><Relationship Id="rId1" Type="http://schemas.microsoft.com/office/2006/relationships/activeXControlBinary" Target="activeX793.bin"/></Relationships>
</file>

<file path=xl/activeX/_rels/activeX794.xml.rels><?xml version="1.0" encoding="UTF-8" standalone="yes"?>
<Relationships xmlns="http://schemas.openxmlformats.org/package/2006/relationships"><Relationship Id="rId1" Type="http://schemas.microsoft.com/office/2006/relationships/activeXControlBinary" Target="activeX794.bin"/></Relationships>
</file>

<file path=xl/activeX/_rels/activeX795.xml.rels><?xml version="1.0" encoding="UTF-8" standalone="yes"?>
<Relationships xmlns="http://schemas.openxmlformats.org/package/2006/relationships"><Relationship Id="rId1" Type="http://schemas.microsoft.com/office/2006/relationships/activeXControlBinary" Target="activeX795.bin"/></Relationships>
</file>

<file path=xl/activeX/_rels/activeX796.xml.rels><?xml version="1.0" encoding="UTF-8" standalone="yes"?>
<Relationships xmlns="http://schemas.openxmlformats.org/package/2006/relationships"><Relationship Id="rId1" Type="http://schemas.microsoft.com/office/2006/relationships/activeXControlBinary" Target="activeX796.bin"/></Relationships>
</file>

<file path=xl/activeX/_rels/activeX797.xml.rels><?xml version="1.0" encoding="UTF-8" standalone="yes"?>
<Relationships xmlns="http://schemas.openxmlformats.org/package/2006/relationships"><Relationship Id="rId1" Type="http://schemas.microsoft.com/office/2006/relationships/activeXControlBinary" Target="activeX797.bin"/></Relationships>
</file>

<file path=xl/activeX/_rels/activeX798.xml.rels><?xml version="1.0" encoding="UTF-8" standalone="yes"?>
<Relationships xmlns="http://schemas.openxmlformats.org/package/2006/relationships"><Relationship Id="rId1" Type="http://schemas.microsoft.com/office/2006/relationships/activeXControlBinary" Target="activeX798.bin"/></Relationships>
</file>

<file path=xl/activeX/_rels/activeX799.xml.rels><?xml version="1.0" encoding="UTF-8" standalone="yes"?>
<Relationships xmlns="http://schemas.openxmlformats.org/package/2006/relationships"><Relationship Id="rId1" Type="http://schemas.microsoft.com/office/2006/relationships/activeXControlBinary" Target="activeX799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80.xml.rels><?xml version="1.0" encoding="UTF-8" standalone="yes"?>
<Relationships xmlns="http://schemas.openxmlformats.org/package/2006/relationships"><Relationship Id="rId1" Type="http://schemas.microsoft.com/office/2006/relationships/activeXControlBinary" Target="activeX80.bin"/></Relationships>
</file>

<file path=xl/activeX/_rels/activeX800.xml.rels><?xml version="1.0" encoding="UTF-8" standalone="yes"?>
<Relationships xmlns="http://schemas.openxmlformats.org/package/2006/relationships"><Relationship Id="rId1" Type="http://schemas.microsoft.com/office/2006/relationships/activeXControlBinary" Target="activeX800.bin"/></Relationships>
</file>

<file path=xl/activeX/_rels/activeX801.xml.rels><?xml version="1.0" encoding="UTF-8" standalone="yes"?>
<Relationships xmlns="http://schemas.openxmlformats.org/package/2006/relationships"><Relationship Id="rId1" Type="http://schemas.microsoft.com/office/2006/relationships/activeXControlBinary" Target="activeX801.bin"/></Relationships>
</file>

<file path=xl/activeX/_rels/activeX802.xml.rels><?xml version="1.0" encoding="UTF-8" standalone="yes"?>
<Relationships xmlns="http://schemas.openxmlformats.org/package/2006/relationships"><Relationship Id="rId1" Type="http://schemas.microsoft.com/office/2006/relationships/activeXControlBinary" Target="activeX802.bin"/></Relationships>
</file>

<file path=xl/activeX/_rels/activeX803.xml.rels><?xml version="1.0" encoding="UTF-8" standalone="yes"?>
<Relationships xmlns="http://schemas.openxmlformats.org/package/2006/relationships"><Relationship Id="rId1" Type="http://schemas.microsoft.com/office/2006/relationships/activeXControlBinary" Target="activeX803.bin"/></Relationships>
</file>

<file path=xl/activeX/_rels/activeX804.xml.rels><?xml version="1.0" encoding="UTF-8" standalone="yes"?>
<Relationships xmlns="http://schemas.openxmlformats.org/package/2006/relationships"><Relationship Id="rId1" Type="http://schemas.microsoft.com/office/2006/relationships/activeXControlBinary" Target="activeX804.bin"/></Relationships>
</file>

<file path=xl/activeX/_rels/activeX805.xml.rels><?xml version="1.0" encoding="UTF-8" standalone="yes"?>
<Relationships xmlns="http://schemas.openxmlformats.org/package/2006/relationships"><Relationship Id="rId1" Type="http://schemas.microsoft.com/office/2006/relationships/activeXControlBinary" Target="activeX805.bin"/></Relationships>
</file>

<file path=xl/activeX/_rels/activeX806.xml.rels><?xml version="1.0" encoding="UTF-8" standalone="yes"?>
<Relationships xmlns="http://schemas.openxmlformats.org/package/2006/relationships"><Relationship Id="rId1" Type="http://schemas.microsoft.com/office/2006/relationships/activeXControlBinary" Target="activeX806.bin"/></Relationships>
</file>

<file path=xl/activeX/_rels/activeX807.xml.rels><?xml version="1.0" encoding="UTF-8" standalone="yes"?>
<Relationships xmlns="http://schemas.openxmlformats.org/package/2006/relationships"><Relationship Id="rId1" Type="http://schemas.microsoft.com/office/2006/relationships/activeXControlBinary" Target="activeX807.bin"/></Relationships>
</file>

<file path=xl/activeX/_rels/activeX808.xml.rels><?xml version="1.0" encoding="UTF-8" standalone="yes"?>
<Relationships xmlns="http://schemas.openxmlformats.org/package/2006/relationships"><Relationship Id="rId1" Type="http://schemas.microsoft.com/office/2006/relationships/activeXControlBinary" Target="activeX808.bin"/></Relationships>
</file>

<file path=xl/activeX/_rels/activeX809.xml.rels><?xml version="1.0" encoding="UTF-8" standalone="yes"?>
<Relationships xmlns="http://schemas.openxmlformats.org/package/2006/relationships"><Relationship Id="rId1" Type="http://schemas.microsoft.com/office/2006/relationships/activeXControlBinary" Target="activeX809.bin"/></Relationships>
</file>

<file path=xl/activeX/_rels/activeX81.xml.rels><?xml version="1.0" encoding="UTF-8" standalone="yes"?>
<Relationships xmlns="http://schemas.openxmlformats.org/package/2006/relationships"><Relationship Id="rId1" Type="http://schemas.microsoft.com/office/2006/relationships/activeXControlBinary" Target="activeX81.bin"/></Relationships>
</file>

<file path=xl/activeX/_rels/activeX810.xml.rels><?xml version="1.0" encoding="UTF-8" standalone="yes"?>
<Relationships xmlns="http://schemas.openxmlformats.org/package/2006/relationships"><Relationship Id="rId1" Type="http://schemas.microsoft.com/office/2006/relationships/activeXControlBinary" Target="activeX810.bin"/></Relationships>
</file>

<file path=xl/activeX/_rels/activeX811.xml.rels><?xml version="1.0" encoding="UTF-8" standalone="yes"?>
<Relationships xmlns="http://schemas.openxmlformats.org/package/2006/relationships"><Relationship Id="rId1" Type="http://schemas.microsoft.com/office/2006/relationships/activeXControlBinary" Target="activeX811.bin"/></Relationships>
</file>

<file path=xl/activeX/_rels/activeX812.xml.rels><?xml version="1.0" encoding="UTF-8" standalone="yes"?>
<Relationships xmlns="http://schemas.openxmlformats.org/package/2006/relationships"><Relationship Id="rId1" Type="http://schemas.microsoft.com/office/2006/relationships/activeXControlBinary" Target="activeX812.bin"/></Relationships>
</file>

<file path=xl/activeX/_rels/activeX813.xml.rels><?xml version="1.0" encoding="UTF-8" standalone="yes"?>
<Relationships xmlns="http://schemas.openxmlformats.org/package/2006/relationships"><Relationship Id="rId1" Type="http://schemas.microsoft.com/office/2006/relationships/activeXControlBinary" Target="activeX813.bin"/></Relationships>
</file>

<file path=xl/activeX/_rels/activeX814.xml.rels><?xml version="1.0" encoding="UTF-8" standalone="yes"?>
<Relationships xmlns="http://schemas.openxmlformats.org/package/2006/relationships"><Relationship Id="rId1" Type="http://schemas.microsoft.com/office/2006/relationships/activeXControlBinary" Target="activeX814.bin"/></Relationships>
</file>

<file path=xl/activeX/_rels/activeX815.xml.rels><?xml version="1.0" encoding="UTF-8" standalone="yes"?>
<Relationships xmlns="http://schemas.openxmlformats.org/package/2006/relationships"><Relationship Id="rId1" Type="http://schemas.microsoft.com/office/2006/relationships/activeXControlBinary" Target="activeX815.bin"/></Relationships>
</file>

<file path=xl/activeX/_rels/activeX816.xml.rels><?xml version="1.0" encoding="UTF-8" standalone="yes"?>
<Relationships xmlns="http://schemas.openxmlformats.org/package/2006/relationships"><Relationship Id="rId1" Type="http://schemas.microsoft.com/office/2006/relationships/activeXControlBinary" Target="activeX816.bin"/></Relationships>
</file>

<file path=xl/activeX/_rels/activeX817.xml.rels><?xml version="1.0" encoding="UTF-8" standalone="yes"?>
<Relationships xmlns="http://schemas.openxmlformats.org/package/2006/relationships"><Relationship Id="rId1" Type="http://schemas.microsoft.com/office/2006/relationships/activeXControlBinary" Target="activeX817.bin"/></Relationships>
</file>

<file path=xl/activeX/_rels/activeX818.xml.rels><?xml version="1.0" encoding="UTF-8" standalone="yes"?>
<Relationships xmlns="http://schemas.openxmlformats.org/package/2006/relationships"><Relationship Id="rId1" Type="http://schemas.microsoft.com/office/2006/relationships/activeXControlBinary" Target="activeX818.bin"/></Relationships>
</file>

<file path=xl/activeX/_rels/activeX819.xml.rels><?xml version="1.0" encoding="UTF-8" standalone="yes"?>
<Relationships xmlns="http://schemas.openxmlformats.org/package/2006/relationships"><Relationship Id="rId1" Type="http://schemas.microsoft.com/office/2006/relationships/activeXControlBinary" Target="activeX819.bin"/></Relationships>
</file>

<file path=xl/activeX/_rels/activeX82.xml.rels><?xml version="1.0" encoding="UTF-8" standalone="yes"?>
<Relationships xmlns="http://schemas.openxmlformats.org/package/2006/relationships"><Relationship Id="rId1" Type="http://schemas.microsoft.com/office/2006/relationships/activeXControlBinary" Target="activeX82.bin"/></Relationships>
</file>

<file path=xl/activeX/_rels/activeX820.xml.rels><?xml version="1.0" encoding="UTF-8" standalone="yes"?>
<Relationships xmlns="http://schemas.openxmlformats.org/package/2006/relationships"><Relationship Id="rId1" Type="http://schemas.microsoft.com/office/2006/relationships/activeXControlBinary" Target="activeX820.bin"/></Relationships>
</file>

<file path=xl/activeX/_rels/activeX821.xml.rels><?xml version="1.0" encoding="UTF-8" standalone="yes"?>
<Relationships xmlns="http://schemas.openxmlformats.org/package/2006/relationships"><Relationship Id="rId1" Type="http://schemas.microsoft.com/office/2006/relationships/activeXControlBinary" Target="activeX821.bin"/></Relationships>
</file>

<file path=xl/activeX/_rels/activeX822.xml.rels><?xml version="1.0" encoding="UTF-8" standalone="yes"?>
<Relationships xmlns="http://schemas.openxmlformats.org/package/2006/relationships"><Relationship Id="rId1" Type="http://schemas.microsoft.com/office/2006/relationships/activeXControlBinary" Target="activeX822.bin"/></Relationships>
</file>

<file path=xl/activeX/_rels/activeX823.xml.rels><?xml version="1.0" encoding="UTF-8" standalone="yes"?>
<Relationships xmlns="http://schemas.openxmlformats.org/package/2006/relationships"><Relationship Id="rId1" Type="http://schemas.microsoft.com/office/2006/relationships/activeXControlBinary" Target="activeX823.bin"/></Relationships>
</file>

<file path=xl/activeX/_rels/activeX824.xml.rels><?xml version="1.0" encoding="UTF-8" standalone="yes"?>
<Relationships xmlns="http://schemas.openxmlformats.org/package/2006/relationships"><Relationship Id="rId1" Type="http://schemas.microsoft.com/office/2006/relationships/activeXControlBinary" Target="activeX824.bin"/></Relationships>
</file>

<file path=xl/activeX/_rels/activeX825.xml.rels><?xml version="1.0" encoding="UTF-8" standalone="yes"?>
<Relationships xmlns="http://schemas.openxmlformats.org/package/2006/relationships"><Relationship Id="rId1" Type="http://schemas.microsoft.com/office/2006/relationships/activeXControlBinary" Target="activeX825.bin"/></Relationships>
</file>

<file path=xl/activeX/_rels/activeX826.xml.rels><?xml version="1.0" encoding="UTF-8" standalone="yes"?>
<Relationships xmlns="http://schemas.openxmlformats.org/package/2006/relationships"><Relationship Id="rId1" Type="http://schemas.microsoft.com/office/2006/relationships/activeXControlBinary" Target="activeX826.bin"/></Relationships>
</file>

<file path=xl/activeX/_rels/activeX827.xml.rels><?xml version="1.0" encoding="UTF-8" standalone="yes"?>
<Relationships xmlns="http://schemas.openxmlformats.org/package/2006/relationships"><Relationship Id="rId1" Type="http://schemas.microsoft.com/office/2006/relationships/activeXControlBinary" Target="activeX827.bin"/></Relationships>
</file>

<file path=xl/activeX/_rels/activeX828.xml.rels><?xml version="1.0" encoding="UTF-8" standalone="yes"?>
<Relationships xmlns="http://schemas.openxmlformats.org/package/2006/relationships"><Relationship Id="rId1" Type="http://schemas.microsoft.com/office/2006/relationships/activeXControlBinary" Target="activeX828.bin"/></Relationships>
</file>

<file path=xl/activeX/_rels/activeX829.xml.rels><?xml version="1.0" encoding="UTF-8" standalone="yes"?>
<Relationships xmlns="http://schemas.openxmlformats.org/package/2006/relationships"><Relationship Id="rId1" Type="http://schemas.microsoft.com/office/2006/relationships/activeXControlBinary" Target="activeX829.bin"/></Relationships>
</file>

<file path=xl/activeX/_rels/activeX83.xml.rels><?xml version="1.0" encoding="UTF-8" standalone="yes"?>
<Relationships xmlns="http://schemas.openxmlformats.org/package/2006/relationships"><Relationship Id="rId1" Type="http://schemas.microsoft.com/office/2006/relationships/activeXControlBinary" Target="activeX83.bin"/></Relationships>
</file>

<file path=xl/activeX/_rels/activeX830.xml.rels><?xml version="1.0" encoding="UTF-8" standalone="yes"?>
<Relationships xmlns="http://schemas.openxmlformats.org/package/2006/relationships"><Relationship Id="rId1" Type="http://schemas.microsoft.com/office/2006/relationships/activeXControlBinary" Target="activeX830.bin"/></Relationships>
</file>

<file path=xl/activeX/_rels/activeX831.xml.rels><?xml version="1.0" encoding="UTF-8" standalone="yes"?>
<Relationships xmlns="http://schemas.openxmlformats.org/package/2006/relationships"><Relationship Id="rId1" Type="http://schemas.microsoft.com/office/2006/relationships/activeXControlBinary" Target="activeX831.bin"/></Relationships>
</file>

<file path=xl/activeX/_rels/activeX832.xml.rels><?xml version="1.0" encoding="UTF-8" standalone="yes"?>
<Relationships xmlns="http://schemas.openxmlformats.org/package/2006/relationships"><Relationship Id="rId1" Type="http://schemas.microsoft.com/office/2006/relationships/activeXControlBinary" Target="activeX832.bin"/></Relationships>
</file>

<file path=xl/activeX/_rels/activeX833.xml.rels><?xml version="1.0" encoding="UTF-8" standalone="yes"?>
<Relationships xmlns="http://schemas.openxmlformats.org/package/2006/relationships"><Relationship Id="rId1" Type="http://schemas.microsoft.com/office/2006/relationships/activeXControlBinary" Target="activeX833.bin"/></Relationships>
</file>

<file path=xl/activeX/_rels/activeX834.xml.rels><?xml version="1.0" encoding="UTF-8" standalone="yes"?>
<Relationships xmlns="http://schemas.openxmlformats.org/package/2006/relationships"><Relationship Id="rId1" Type="http://schemas.microsoft.com/office/2006/relationships/activeXControlBinary" Target="activeX834.bin"/></Relationships>
</file>

<file path=xl/activeX/_rels/activeX835.xml.rels><?xml version="1.0" encoding="UTF-8" standalone="yes"?>
<Relationships xmlns="http://schemas.openxmlformats.org/package/2006/relationships"><Relationship Id="rId1" Type="http://schemas.microsoft.com/office/2006/relationships/activeXControlBinary" Target="activeX835.bin"/></Relationships>
</file>

<file path=xl/activeX/_rels/activeX836.xml.rels><?xml version="1.0" encoding="UTF-8" standalone="yes"?>
<Relationships xmlns="http://schemas.openxmlformats.org/package/2006/relationships"><Relationship Id="rId1" Type="http://schemas.microsoft.com/office/2006/relationships/activeXControlBinary" Target="activeX836.bin"/></Relationships>
</file>

<file path=xl/activeX/_rels/activeX837.xml.rels><?xml version="1.0" encoding="UTF-8" standalone="yes"?>
<Relationships xmlns="http://schemas.openxmlformats.org/package/2006/relationships"><Relationship Id="rId1" Type="http://schemas.microsoft.com/office/2006/relationships/activeXControlBinary" Target="activeX837.bin"/></Relationships>
</file>

<file path=xl/activeX/_rels/activeX838.xml.rels><?xml version="1.0" encoding="UTF-8" standalone="yes"?>
<Relationships xmlns="http://schemas.openxmlformats.org/package/2006/relationships"><Relationship Id="rId1" Type="http://schemas.microsoft.com/office/2006/relationships/activeXControlBinary" Target="activeX838.bin"/></Relationships>
</file>

<file path=xl/activeX/_rels/activeX839.xml.rels><?xml version="1.0" encoding="UTF-8" standalone="yes"?>
<Relationships xmlns="http://schemas.openxmlformats.org/package/2006/relationships"><Relationship Id="rId1" Type="http://schemas.microsoft.com/office/2006/relationships/activeXControlBinary" Target="activeX839.bin"/></Relationships>
</file>

<file path=xl/activeX/_rels/activeX84.xml.rels><?xml version="1.0" encoding="UTF-8" standalone="yes"?>
<Relationships xmlns="http://schemas.openxmlformats.org/package/2006/relationships"><Relationship Id="rId1" Type="http://schemas.microsoft.com/office/2006/relationships/activeXControlBinary" Target="activeX84.bin"/></Relationships>
</file>

<file path=xl/activeX/_rels/activeX840.xml.rels><?xml version="1.0" encoding="UTF-8" standalone="yes"?>
<Relationships xmlns="http://schemas.openxmlformats.org/package/2006/relationships"><Relationship Id="rId1" Type="http://schemas.microsoft.com/office/2006/relationships/activeXControlBinary" Target="activeX840.bin"/></Relationships>
</file>

<file path=xl/activeX/_rels/activeX841.xml.rels><?xml version="1.0" encoding="UTF-8" standalone="yes"?>
<Relationships xmlns="http://schemas.openxmlformats.org/package/2006/relationships"><Relationship Id="rId1" Type="http://schemas.microsoft.com/office/2006/relationships/activeXControlBinary" Target="activeX841.bin"/></Relationships>
</file>

<file path=xl/activeX/_rels/activeX842.xml.rels><?xml version="1.0" encoding="UTF-8" standalone="yes"?>
<Relationships xmlns="http://schemas.openxmlformats.org/package/2006/relationships"><Relationship Id="rId1" Type="http://schemas.microsoft.com/office/2006/relationships/activeXControlBinary" Target="activeX842.bin"/></Relationships>
</file>

<file path=xl/activeX/_rels/activeX843.xml.rels><?xml version="1.0" encoding="UTF-8" standalone="yes"?>
<Relationships xmlns="http://schemas.openxmlformats.org/package/2006/relationships"><Relationship Id="rId1" Type="http://schemas.microsoft.com/office/2006/relationships/activeXControlBinary" Target="activeX843.bin"/></Relationships>
</file>

<file path=xl/activeX/_rels/activeX844.xml.rels><?xml version="1.0" encoding="UTF-8" standalone="yes"?>
<Relationships xmlns="http://schemas.openxmlformats.org/package/2006/relationships"><Relationship Id="rId1" Type="http://schemas.microsoft.com/office/2006/relationships/activeXControlBinary" Target="activeX844.bin"/></Relationships>
</file>

<file path=xl/activeX/_rels/activeX845.xml.rels><?xml version="1.0" encoding="UTF-8" standalone="yes"?>
<Relationships xmlns="http://schemas.openxmlformats.org/package/2006/relationships"><Relationship Id="rId1" Type="http://schemas.microsoft.com/office/2006/relationships/activeXControlBinary" Target="activeX845.bin"/></Relationships>
</file>

<file path=xl/activeX/_rels/activeX846.xml.rels><?xml version="1.0" encoding="UTF-8" standalone="yes"?>
<Relationships xmlns="http://schemas.openxmlformats.org/package/2006/relationships"><Relationship Id="rId1" Type="http://schemas.microsoft.com/office/2006/relationships/activeXControlBinary" Target="activeX846.bin"/></Relationships>
</file>

<file path=xl/activeX/_rels/activeX847.xml.rels><?xml version="1.0" encoding="UTF-8" standalone="yes"?>
<Relationships xmlns="http://schemas.openxmlformats.org/package/2006/relationships"><Relationship Id="rId1" Type="http://schemas.microsoft.com/office/2006/relationships/activeXControlBinary" Target="activeX847.bin"/></Relationships>
</file>

<file path=xl/activeX/_rels/activeX848.xml.rels><?xml version="1.0" encoding="UTF-8" standalone="yes"?>
<Relationships xmlns="http://schemas.openxmlformats.org/package/2006/relationships"><Relationship Id="rId1" Type="http://schemas.microsoft.com/office/2006/relationships/activeXControlBinary" Target="activeX848.bin"/></Relationships>
</file>

<file path=xl/activeX/_rels/activeX849.xml.rels><?xml version="1.0" encoding="UTF-8" standalone="yes"?>
<Relationships xmlns="http://schemas.openxmlformats.org/package/2006/relationships"><Relationship Id="rId1" Type="http://schemas.microsoft.com/office/2006/relationships/activeXControlBinary" Target="activeX849.bin"/></Relationships>
</file>

<file path=xl/activeX/_rels/activeX85.xml.rels><?xml version="1.0" encoding="UTF-8" standalone="yes"?>
<Relationships xmlns="http://schemas.openxmlformats.org/package/2006/relationships"><Relationship Id="rId1" Type="http://schemas.microsoft.com/office/2006/relationships/activeXControlBinary" Target="activeX85.bin"/></Relationships>
</file>

<file path=xl/activeX/_rels/activeX850.xml.rels><?xml version="1.0" encoding="UTF-8" standalone="yes"?>
<Relationships xmlns="http://schemas.openxmlformats.org/package/2006/relationships"><Relationship Id="rId1" Type="http://schemas.microsoft.com/office/2006/relationships/activeXControlBinary" Target="activeX850.bin"/></Relationships>
</file>

<file path=xl/activeX/_rels/activeX851.xml.rels><?xml version="1.0" encoding="UTF-8" standalone="yes"?>
<Relationships xmlns="http://schemas.openxmlformats.org/package/2006/relationships"><Relationship Id="rId1" Type="http://schemas.microsoft.com/office/2006/relationships/activeXControlBinary" Target="activeX851.bin"/></Relationships>
</file>

<file path=xl/activeX/_rels/activeX852.xml.rels><?xml version="1.0" encoding="UTF-8" standalone="yes"?>
<Relationships xmlns="http://schemas.openxmlformats.org/package/2006/relationships"><Relationship Id="rId1" Type="http://schemas.microsoft.com/office/2006/relationships/activeXControlBinary" Target="activeX852.bin"/></Relationships>
</file>

<file path=xl/activeX/_rels/activeX853.xml.rels><?xml version="1.0" encoding="UTF-8" standalone="yes"?>
<Relationships xmlns="http://schemas.openxmlformats.org/package/2006/relationships"><Relationship Id="rId1" Type="http://schemas.microsoft.com/office/2006/relationships/activeXControlBinary" Target="activeX853.bin"/></Relationships>
</file>

<file path=xl/activeX/_rels/activeX854.xml.rels><?xml version="1.0" encoding="UTF-8" standalone="yes"?>
<Relationships xmlns="http://schemas.openxmlformats.org/package/2006/relationships"><Relationship Id="rId1" Type="http://schemas.microsoft.com/office/2006/relationships/activeXControlBinary" Target="activeX854.bin"/></Relationships>
</file>

<file path=xl/activeX/_rels/activeX855.xml.rels><?xml version="1.0" encoding="UTF-8" standalone="yes"?>
<Relationships xmlns="http://schemas.openxmlformats.org/package/2006/relationships"><Relationship Id="rId1" Type="http://schemas.microsoft.com/office/2006/relationships/activeXControlBinary" Target="activeX855.bin"/></Relationships>
</file>

<file path=xl/activeX/_rels/activeX856.xml.rels><?xml version="1.0" encoding="UTF-8" standalone="yes"?>
<Relationships xmlns="http://schemas.openxmlformats.org/package/2006/relationships"><Relationship Id="rId1" Type="http://schemas.microsoft.com/office/2006/relationships/activeXControlBinary" Target="activeX856.bin"/></Relationships>
</file>

<file path=xl/activeX/_rels/activeX857.xml.rels><?xml version="1.0" encoding="UTF-8" standalone="yes"?>
<Relationships xmlns="http://schemas.openxmlformats.org/package/2006/relationships"><Relationship Id="rId1" Type="http://schemas.microsoft.com/office/2006/relationships/activeXControlBinary" Target="activeX857.bin"/></Relationships>
</file>

<file path=xl/activeX/_rels/activeX858.xml.rels><?xml version="1.0" encoding="UTF-8" standalone="yes"?>
<Relationships xmlns="http://schemas.openxmlformats.org/package/2006/relationships"><Relationship Id="rId1" Type="http://schemas.microsoft.com/office/2006/relationships/activeXControlBinary" Target="activeX858.bin"/></Relationships>
</file>

<file path=xl/activeX/_rels/activeX859.xml.rels><?xml version="1.0" encoding="UTF-8" standalone="yes"?>
<Relationships xmlns="http://schemas.openxmlformats.org/package/2006/relationships"><Relationship Id="rId1" Type="http://schemas.microsoft.com/office/2006/relationships/activeXControlBinary" Target="activeX859.bin"/></Relationships>
</file>

<file path=xl/activeX/_rels/activeX86.xml.rels><?xml version="1.0" encoding="UTF-8" standalone="yes"?>
<Relationships xmlns="http://schemas.openxmlformats.org/package/2006/relationships"><Relationship Id="rId1" Type="http://schemas.microsoft.com/office/2006/relationships/activeXControlBinary" Target="activeX86.bin"/></Relationships>
</file>

<file path=xl/activeX/_rels/activeX860.xml.rels><?xml version="1.0" encoding="UTF-8" standalone="yes"?>
<Relationships xmlns="http://schemas.openxmlformats.org/package/2006/relationships"><Relationship Id="rId1" Type="http://schemas.microsoft.com/office/2006/relationships/activeXControlBinary" Target="activeX860.bin"/></Relationships>
</file>

<file path=xl/activeX/_rels/activeX861.xml.rels><?xml version="1.0" encoding="UTF-8" standalone="yes"?>
<Relationships xmlns="http://schemas.openxmlformats.org/package/2006/relationships"><Relationship Id="rId1" Type="http://schemas.microsoft.com/office/2006/relationships/activeXControlBinary" Target="activeX861.bin"/></Relationships>
</file>

<file path=xl/activeX/_rels/activeX862.xml.rels><?xml version="1.0" encoding="UTF-8" standalone="yes"?>
<Relationships xmlns="http://schemas.openxmlformats.org/package/2006/relationships"><Relationship Id="rId1" Type="http://schemas.microsoft.com/office/2006/relationships/activeXControlBinary" Target="activeX862.bin"/></Relationships>
</file>

<file path=xl/activeX/_rels/activeX863.xml.rels><?xml version="1.0" encoding="UTF-8" standalone="yes"?>
<Relationships xmlns="http://schemas.openxmlformats.org/package/2006/relationships"><Relationship Id="rId1" Type="http://schemas.microsoft.com/office/2006/relationships/activeXControlBinary" Target="activeX863.bin"/></Relationships>
</file>

<file path=xl/activeX/_rels/activeX864.xml.rels><?xml version="1.0" encoding="UTF-8" standalone="yes"?>
<Relationships xmlns="http://schemas.openxmlformats.org/package/2006/relationships"><Relationship Id="rId1" Type="http://schemas.microsoft.com/office/2006/relationships/activeXControlBinary" Target="activeX864.bin"/></Relationships>
</file>

<file path=xl/activeX/_rels/activeX865.xml.rels><?xml version="1.0" encoding="UTF-8" standalone="yes"?>
<Relationships xmlns="http://schemas.openxmlformats.org/package/2006/relationships"><Relationship Id="rId1" Type="http://schemas.microsoft.com/office/2006/relationships/activeXControlBinary" Target="activeX865.bin"/></Relationships>
</file>

<file path=xl/activeX/_rels/activeX866.xml.rels><?xml version="1.0" encoding="UTF-8" standalone="yes"?>
<Relationships xmlns="http://schemas.openxmlformats.org/package/2006/relationships"><Relationship Id="rId1" Type="http://schemas.microsoft.com/office/2006/relationships/activeXControlBinary" Target="activeX866.bin"/></Relationships>
</file>

<file path=xl/activeX/_rels/activeX867.xml.rels><?xml version="1.0" encoding="UTF-8" standalone="yes"?>
<Relationships xmlns="http://schemas.openxmlformats.org/package/2006/relationships"><Relationship Id="rId1" Type="http://schemas.microsoft.com/office/2006/relationships/activeXControlBinary" Target="activeX867.bin"/></Relationships>
</file>

<file path=xl/activeX/_rels/activeX868.xml.rels><?xml version="1.0" encoding="UTF-8" standalone="yes"?>
<Relationships xmlns="http://schemas.openxmlformats.org/package/2006/relationships"><Relationship Id="rId1" Type="http://schemas.microsoft.com/office/2006/relationships/activeXControlBinary" Target="activeX868.bin"/></Relationships>
</file>

<file path=xl/activeX/_rels/activeX869.xml.rels><?xml version="1.0" encoding="UTF-8" standalone="yes"?>
<Relationships xmlns="http://schemas.openxmlformats.org/package/2006/relationships"><Relationship Id="rId1" Type="http://schemas.microsoft.com/office/2006/relationships/activeXControlBinary" Target="activeX869.bin"/></Relationships>
</file>

<file path=xl/activeX/_rels/activeX87.xml.rels><?xml version="1.0" encoding="UTF-8" standalone="yes"?>
<Relationships xmlns="http://schemas.openxmlformats.org/package/2006/relationships"><Relationship Id="rId1" Type="http://schemas.microsoft.com/office/2006/relationships/activeXControlBinary" Target="activeX87.bin"/></Relationships>
</file>

<file path=xl/activeX/_rels/activeX870.xml.rels><?xml version="1.0" encoding="UTF-8" standalone="yes"?>
<Relationships xmlns="http://schemas.openxmlformats.org/package/2006/relationships"><Relationship Id="rId1" Type="http://schemas.microsoft.com/office/2006/relationships/activeXControlBinary" Target="activeX870.bin"/></Relationships>
</file>

<file path=xl/activeX/_rels/activeX871.xml.rels><?xml version="1.0" encoding="UTF-8" standalone="yes"?>
<Relationships xmlns="http://schemas.openxmlformats.org/package/2006/relationships"><Relationship Id="rId1" Type="http://schemas.microsoft.com/office/2006/relationships/activeXControlBinary" Target="activeX871.bin"/></Relationships>
</file>

<file path=xl/activeX/_rels/activeX872.xml.rels><?xml version="1.0" encoding="UTF-8" standalone="yes"?>
<Relationships xmlns="http://schemas.openxmlformats.org/package/2006/relationships"><Relationship Id="rId1" Type="http://schemas.microsoft.com/office/2006/relationships/activeXControlBinary" Target="activeX872.bin"/></Relationships>
</file>

<file path=xl/activeX/_rels/activeX873.xml.rels><?xml version="1.0" encoding="UTF-8" standalone="yes"?>
<Relationships xmlns="http://schemas.openxmlformats.org/package/2006/relationships"><Relationship Id="rId1" Type="http://schemas.microsoft.com/office/2006/relationships/activeXControlBinary" Target="activeX873.bin"/></Relationships>
</file>

<file path=xl/activeX/_rels/activeX874.xml.rels><?xml version="1.0" encoding="UTF-8" standalone="yes"?>
<Relationships xmlns="http://schemas.openxmlformats.org/package/2006/relationships"><Relationship Id="rId1" Type="http://schemas.microsoft.com/office/2006/relationships/activeXControlBinary" Target="activeX874.bin"/></Relationships>
</file>

<file path=xl/activeX/_rels/activeX875.xml.rels><?xml version="1.0" encoding="UTF-8" standalone="yes"?>
<Relationships xmlns="http://schemas.openxmlformats.org/package/2006/relationships"><Relationship Id="rId1" Type="http://schemas.microsoft.com/office/2006/relationships/activeXControlBinary" Target="activeX875.bin"/></Relationships>
</file>

<file path=xl/activeX/_rels/activeX876.xml.rels><?xml version="1.0" encoding="UTF-8" standalone="yes"?>
<Relationships xmlns="http://schemas.openxmlformats.org/package/2006/relationships"><Relationship Id="rId1" Type="http://schemas.microsoft.com/office/2006/relationships/activeXControlBinary" Target="activeX876.bin"/></Relationships>
</file>

<file path=xl/activeX/_rels/activeX877.xml.rels><?xml version="1.0" encoding="UTF-8" standalone="yes"?>
<Relationships xmlns="http://schemas.openxmlformats.org/package/2006/relationships"><Relationship Id="rId1" Type="http://schemas.microsoft.com/office/2006/relationships/activeXControlBinary" Target="activeX877.bin"/></Relationships>
</file>

<file path=xl/activeX/_rels/activeX878.xml.rels><?xml version="1.0" encoding="UTF-8" standalone="yes"?>
<Relationships xmlns="http://schemas.openxmlformats.org/package/2006/relationships"><Relationship Id="rId1" Type="http://schemas.microsoft.com/office/2006/relationships/activeXControlBinary" Target="activeX878.bin"/></Relationships>
</file>

<file path=xl/activeX/_rels/activeX879.xml.rels><?xml version="1.0" encoding="UTF-8" standalone="yes"?>
<Relationships xmlns="http://schemas.openxmlformats.org/package/2006/relationships"><Relationship Id="rId1" Type="http://schemas.microsoft.com/office/2006/relationships/activeXControlBinary" Target="activeX879.bin"/></Relationships>
</file>

<file path=xl/activeX/_rels/activeX88.xml.rels><?xml version="1.0" encoding="UTF-8" standalone="yes"?>
<Relationships xmlns="http://schemas.openxmlformats.org/package/2006/relationships"><Relationship Id="rId1" Type="http://schemas.microsoft.com/office/2006/relationships/activeXControlBinary" Target="activeX88.bin"/></Relationships>
</file>

<file path=xl/activeX/_rels/activeX880.xml.rels><?xml version="1.0" encoding="UTF-8" standalone="yes"?>
<Relationships xmlns="http://schemas.openxmlformats.org/package/2006/relationships"><Relationship Id="rId1" Type="http://schemas.microsoft.com/office/2006/relationships/activeXControlBinary" Target="activeX880.bin"/></Relationships>
</file>

<file path=xl/activeX/_rels/activeX881.xml.rels><?xml version="1.0" encoding="UTF-8" standalone="yes"?>
<Relationships xmlns="http://schemas.openxmlformats.org/package/2006/relationships"><Relationship Id="rId1" Type="http://schemas.microsoft.com/office/2006/relationships/activeXControlBinary" Target="activeX881.bin"/></Relationships>
</file>

<file path=xl/activeX/_rels/activeX882.xml.rels><?xml version="1.0" encoding="UTF-8" standalone="yes"?>
<Relationships xmlns="http://schemas.openxmlformats.org/package/2006/relationships"><Relationship Id="rId1" Type="http://schemas.microsoft.com/office/2006/relationships/activeXControlBinary" Target="activeX882.bin"/></Relationships>
</file>

<file path=xl/activeX/_rels/activeX883.xml.rels><?xml version="1.0" encoding="UTF-8" standalone="yes"?>
<Relationships xmlns="http://schemas.openxmlformats.org/package/2006/relationships"><Relationship Id="rId1" Type="http://schemas.microsoft.com/office/2006/relationships/activeXControlBinary" Target="activeX883.bin"/></Relationships>
</file>

<file path=xl/activeX/_rels/activeX884.xml.rels><?xml version="1.0" encoding="UTF-8" standalone="yes"?>
<Relationships xmlns="http://schemas.openxmlformats.org/package/2006/relationships"><Relationship Id="rId1" Type="http://schemas.microsoft.com/office/2006/relationships/activeXControlBinary" Target="activeX884.bin"/></Relationships>
</file>

<file path=xl/activeX/_rels/activeX885.xml.rels><?xml version="1.0" encoding="UTF-8" standalone="yes"?>
<Relationships xmlns="http://schemas.openxmlformats.org/package/2006/relationships"><Relationship Id="rId1" Type="http://schemas.microsoft.com/office/2006/relationships/activeXControlBinary" Target="activeX885.bin"/></Relationships>
</file>

<file path=xl/activeX/_rels/activeX886.xml.rels><?xml version="1.0" encoding="UTF-8" standalone="yes"?>
<Relationships xmlns="http://schemas.openxmlformats.org/package/2006/relationships"><Relationship Id="rId1" Type="http://schemas.microsoft.com/office/2006/relationships/activeXControlBinary" Target="activeX886.bin"/></Relationships>
</file>

<file path=xl/activeX/_rels/activeX887.xml.rels><?xml version="1.0" encoding="UTF-8" standalone="yes"?>
<Relationships xmlns="http://schemas.openxmlformats.org/package/2006/relationships"><Relationship Id="rId1" Type="http://schemas.microsoft.com/office/2006/relationships/activeXControlBinary" Target="activeX887.bin"/></Relationships>
</file>

<file path=xl/activeX/_rels/activeX888.xml.rels><?xml version="1.0" encoding="UTF-8" standalone="yes"?>
<Relationships xmlns="http://schemas.openxmlformats.org/package/2006/relationships"><Relationship Id="rId1" Type="http://schemas.microsoft.com/office/2006/relationships/activeXControlBinary" Target="activeX888.bin"/></Relationships>
</file>

<file path=xl/activeX/_rels/activeX889.xml.rels><?xml version="1.0" encoding="UTF-8" standalone="yes"?>
<Relationships xmlns="http://schemas.openxmlformats.org/package/2006/relationships"><Relationship Id="rId1" Type="http://schemas.microsoft.com/office/2006/relationships/activeXControlBinary" Target="activeX889.bin"/></Relationships>
</file>

<file path=xl/activeX/_rels/activeX89.xml.rels><?xml version="1.0" encoding="UTF-8" standalone="yes"?>
<Relationships xmlns="http://schemas.openxmlformats.org/package/2006/relationships"><Relationship Id="rId1" Type="http://schemas.microsoft.com/office/2006/relationships/activeXControlBinary" Target="activeX89.bin"/></Relationships>
</file>

<file path=xl/activeX/_rels/activeX890.xml.rels><?xml version="1.0" encoding="UTF-8" standalone="yes"?>
<Relationships xmlns="http://schemas.openxmlformats.org/package/2006/relationships"><Relationship Id="rId1" Type="http://schemas.microsoft.com/office/2006/relationships/activeXControlBinary" Target="activeX890.bin"/></Relationships>
</file>

<file path=xl/activeX/_rels/activeX891.xml.rels><?xml version="1.0" encoding="UTF-8" standalone="yes"?>
<Relationships xmlns="http://schemas.openxmlformats.org/package/2006/relationships"><Relationship Id="rId1" Type="http://schemas.microsoft.com/office/2006/relationships/activeXControlBinary" Target="activeX891.bin"/></Relationships>
</file>

<file path=xl/activeX/_rels/activeX892.xml.rels><?xml version="1.0" encoding="UTF-8" standalone="yes"?>
<Relationships xmlns="http://schemas.openxmlformats.org/package/2006/relationships"><Relationship Id="rId1" Type="http://schemas.microsoft.com/office/2006/relationships/activeXControlBinary" Target="activeX892.bin"/></Relationships>
</file>

<file path=xl/activeX/_rels/activeX893.xml.rels><?xml version="1.0" encoding="UTF-8" standalone="yes"?>
<Relationships xmlns="http://schemas.openxmlformats.org/package/2006/relationships"><Relationship Id="rId1" Type="http://schemas.microsoft.com/office/2006/relationships/activeXControlBinary" Target="activeX893.bin"/></Relationships>
</file>

<file path=xl/activeX/_rels/activeX894.xml.rels><?xml version="1.0" encoding="UTF-8" standalone="yes"?>
<Relationships xmlns="http://schemas.openxmlformats.org/package/2006/relationships"><Relationship Id="rId1" Type="http://schemas.microsoft.com/office/2006/relationships/activeXControlBinary" Target="activeX894.bin"/></Relationships>
</file>

<file path=xl/activeX/_rels/activeX895.xml.rels><?xml version="1.0" encoding="UTF-8" standalone="yes"?>
<Relationships xmlns="http://schemas.openxmlformats.org/package/2006/relationships"><Relationship Id="rId1" Type="http://schemas.microsoft.com/office/2006/relationships/activeXControlBinary" Target="activeX895.bin"/></Relationships>
</file>

<file path=xl/activeX/_rels/activeX896.xml.rels><?xml version="1.0" encoding="UTF-8" standalone="yes"?>
<Relationships xmlns="http://schemas.openxmlformats.org/package/2006/relationships"><Relationship Id="rId1" Type="http://schemas.microsoft.com/office/2006/relationships/activeXControlBinary" Target="activeX896.bin"/></Relationships>
</file>

<file path=xl/activeX/_rels/activeX897.xml.rels><?xml version="1.0" encoding="UTF-8" standalone="yes"?>
<Relationships xmlns="http://schemas.openxmlformats.org/package/2006/relationships"><Relationship Id="rId1" Type="http://schemas.microsoft.com/office/2006/relationships/activeXControlBinary" Target="activeX897.bin"/></Relationships>
</file>

<file path=xl/activeX/_rels/activeX898.xml.rels><?xml version="1.0" encoding="UTF-8" standalone="yes"?>
<Relationships xmlns="http://schemas.openxmlformats.org/package/2006/relationships"><Relationship Id="rId1" Type="http://schemas.microsoft.com/office/2006/relationships/activeXControlBinary" Target="activeX898.bin"/></Relationships>
</file>

<file path=xl/activeX/_rels/activeX899.xml.rels><?xml version="1.0" encoding="UTF-8" standalone="yes"?>
<Relationships xmlns="http://schemas.openxmlformats.org/package/2006/relationships"><Relationship Id="rId1" Type="http://schemas.microsoft.com/office/2006/relationships/activeXControlBinary" Target="activeX899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_rels/activeX90.xml.rels><?xml version="1.0" encoding="UTF-8" standalone="yes"?>
<Relationships xmlns="http://schemas.openxmlformats.org/package/2006/relationships"><Relationship Id="rId1" Type="http://schemas.microsoft.com/office/2006/relationships/activeXControlBinary" Target="activeX90.bin"/></Relationships>
</file>

<file path=xl/activeX/_rels/activeX900.xml.rels><?xml version="1.0" encoding="UTF-8" standalone="yes"?>
<Relationships xmlns="http://schemas.openxmlformats.org/package/2006/relationships"><Relationship Id="rId1" Type="http://schemas.microsoft.com/office/2006/relationships/activeXControlBinary" Target="activeX900.bin"/></Relationships>
</file>

<file path=xl/activeX/_rels/activeX901.xml.rels><?xml version="1.0" encoding="UTF-8" standalone="yes"?>
<Relationships xmlns="http://schemas.openxmlformats.org/package/2006/relationships"><Relationship Id="rId1" Type="http://schemas.microsoft.com/office/2006/relationships/activeXControlBinary" Target="activeX901.bin"/></Relationships>
</file>

<file path=xl/activeX/_rels/activeX902.xml.rels><?xml version="1.0" encoding="UTF-8" standalone="yes"?>
<Relationships xmlns="http://schemas.openxmlformats.org/package/2006/relationships"><Relationship Id="rId1" Type="http://schemas.microsoft.com/office/2006/relationships/activeXControlBinary" Target="activeX902.bin"/></Relationships>
</file>

<file path=xl/activeX/_rels/activeX903.xml.rels><?xml version="1.0" encoding="UTF-8" standalone="yes"?>
<Relationships xmlns="http://schemas.openxmlformats.org/package/2006/relationships"><Relationship Id="rId1" Type="http://schemas.microsoft.com/office/2006/relationships/activeXControlBinary" Target="activeX903.bin"/></Relationships>
</file>

<file path=xl/activeX/_rels/activeX904.xml.rels><?xml version="1.0" encoding="UTF-8" standalone="yes"?>
<Relationships xmlns="http://schemas.openxmlformats.org/package/2006/relationships"><Relationship Id="rId1" Type="http://schemas.microsoft.com/office/2006/relationships/activeXControlBinary" Target="activeX904.bin"/></Relationships>
</file>

<file path=xl/activeX/_rels/activeX905.xml.rels><?xml version="1.0" encoding="UTF-8" standalone="yes"?>
<Relationships xmlns="http://schemas.openxmlformats.org/package/2006/relationships"><Relationship Id="rId1" Type="http://schemas.microsoft.com/office/2006/relationships/activeXControlBinary" Target="activeX905.bin"/></Relationships>
</file>

<file path=xl/activeX/_rels/activeX906.xml.rels><?xml version="1.0" encoding="UTF-8" standalone="yes"?>
<Relationships xmlns="http://schemas.openxmlformats.org/package/2006/relationships"><Relationship Id="rId1" Type="http://schemas.microsoft.com/office/2006/relationships/activeXControlBinary" Target="activeX906.bin"/></Relationships>
</file>

<file path=xl/activeX/_rels/activeX907.xml.rels><?xml version="1.0" encoding="UTF-8" standalone="yes"?>
<Relationships xmlns="http://schemas.openxmlformats.org/package/2006/relationships"><Relationship Id="rId1" Type="http://schemas.microsoft.com/office/2006/relationships/activeXControlBinary" Target="activeX907.bin"/></Relationships>
</file>

<file path=xl/activeX/_rels/activeX908.xml.rels><?xml version="1.0" encoding="UTF-8" standalone="yes"?>
<Relationships xmlns="http://schemas.openxmlformats.org/package/2006/relationships"><Relationship Id="rId1" Type="http://schemas.microsoft.com/office/2006/relationships/activeXControlBinary" Target="activeX908.bin"/></Relationships>
</file>

<file path=xl/activeX/_rels/activeX909.xml.rels><?xml version="1.0" encoding="UTF-8" standalone="yes"?>
<Relationships xmlns="http://schemas.openxmlformats.org/package/2006/relationships"><Relationship Id="rId1" Type="http://schemas.microsoft.com/office/2006/relationships/activeXControlBinary" Target="activeX909.bin"/></Relationships>
</file>

<file path=xl/activeX/_rels/activeX91.xml.rels><?xml version="1.0" encoding="UTF-8" standalone="yes"?>
<Relationships xmlns="http://schemas.openxmlformats.org/package/2006/relationships"><Relationship Id="rId1" Type="http://schemas.microsoft.com/office/2006/relationships/activeXControlBinary" Target="activeX91.bin"/></Relationships>
</file>

<file path=xl/activeX/_rels/activeX910.xml.rels><?xml version="1.0" encoding="UTF-8" standalone="yes"?>
<Relationships xmlns="http://schemas.openxmlformats.org/package/2006/relationships"><Relationship Id="rId1" Type="http://schemas.microsoft.com/office/2006/relationships/activeXControlBinary" Target="activeX910.bin"/></Relationships>
</file>

<file path=xl/activeX/_rels/activeX911.xml.rels><?xml version="1.0" encoding="UTF-8" standalone="yes"?>
<Relationships xmlns="http://schemas.openxmlformats.org/package/2006/relationships"><Relationship Id="rId1" Type="http://schemas.microsoft.com/office/2006/relationships/activeXControlBinary" Target="activeX911.bin"/></Relationships>
</file>

<file path=xl/activeX/_rels/activeX912.xml.rels><?xml version="1.0" encoding="UTF-8" standalone="yes"?>
<Relationships xmlns="http://schemas.openxmlformats.org/package/2006/relationships"><Relationship Id="rId1" Type="http://schemas.microsoft.com/office/2006/relationships/activeXControlBinary" Target="activeX912.bin"/></Relationships>
</file>

<file path=xl/activeX/_rels/activeX913.xml.rels><?xml version="1.0" encoding="UTF-8" standalone="yes"?>
<Relationships xmlns="http://schemas.openxmlformats.org/package/2006/relationships"><Relationship Id="rId1" Type="http://schemas.microsoft.com/office/2006/relationships/activeXControlBinary" Target="activeX913.bin"/></Relationships>
</file>

<file path=xl/activeX/_rels/activeX914.xml.rels><?xml version="1.0" encoding="UTF-8" standalone="yes"?>
<Relationships xmlns="http://schemas.openxmlformats.org/package/2006/relationships"><Relationship Id="rId1" Type="http://schemas.microsoft.com/office/2006/relationships/activeXControlBinary" Target="activeX914.bin"/></Relationships>
</file>

<file path=xl/activeX/_rels/activeX915.xml.rels><?xml version="1.0" encoding="UTF-8" standalone="yes"?>
<Relationships xmlns="http://schemas.openxmlformats.org/package/2006/relationships"><Relationship Id="rId1" Type="http://schemas.microsoft.com/office/2006/relationships/activeXControlBinary" Target="activeX915.bin"/></Relationships>
</file>

<file path=xl/activeX/_rels/activeX916.xml.rels><?xml version="1.0" encoding="UTF-8" standalone="yes"?>
<Relationships xmlns="http://schemas.openxmlformats.org/package/2006/relationships"><Relationship Id="rId1" Type="http://schemas.microsoft.com/office/2006/relationships/activeXControlBinary" Target="activeX916.bin"/></Relationships>
</file>

<file path=xl/activeX/_rels/activeX917.xml.rels><?xml version="1.0" encoding="UTF-8" standalone="yes"?>
<Relationships xmlns="http://schemas.openxmlformats.org/package/2006/relationships"><Relationship Id="rId1" Type="http://schemas.microsoft.com/office/2006/relationships/activeXControlBinary" Target="activeX917.bin"/></Relationships>
</file>

<file path=xl/activeX/_rels/activeX918.xml.rels><?xml version="1.0" encoding="UTF-8" standalone="yes"?>
<Relationships xmlns="http://schemas.openxmlformats.org/package/2006/relationships"><Relationship Id="rId1" Type="http://schemas.microsoft.com/office/2006/relationships/activeXControlBinary" Target="activeX918.bin"/></Relationships>
</file>

<file path=xl/activeX/_rels/activeX919.xml.rels><?xml version="1.0" encoding="UTF-8" standalone="yes"?>
<Relationships xmlns="http://schemas.openxmlformats.org/package/2006/relationships"><Relationship Id="rId1" Type="http://schemas.microsoft.com/office/2006/relationships/activeXControlBinary" Target="activeX919.bin"/></Relationships>
</file>

<file path=xl/activeX/_rels/activeX92.xml.rels><?xml version="1.0" encoding="UTF-8" standalone="yes"?>
<Relationships xmlns="http://schemas.openxmlformats.org/package/2006/relationships"><Relationship Id="rId1" Type="http://schemas.microsoft.com/office/2006/relationships/activeXControlBinary" Target="activeX92.bin"/></Relationships>
</file>

<file path=xl/activeX/_rels/activeX920.xml.rels><?xml version="1.0" encoding="UTF-8" standalone="yes"?>
<Relationships xmlns="http://schemas.openxmlformats.org/package/2006/relationships"><Relationship Id="rId1" Type="http://schemas.microsoft.com/office/2006/relationships/activeXControlBinary" Target="activeX920.bin"/></Relationships>
</file>

<file path=xl/activeX/_rels/activeX921.xml.rels><?xml version="1.0" encoding="UTF-8" standalone="yes"?>
<Relationships xmlns="http://schemas.openxmlformats.org/package/2006/relationships"><Relationship Id="rId1" Type="http://schemas.microsoft.com/office/2006/relationships/activeXControlBinary" Target="activeX921.bin"/></Relationships>
</file>

<file path=xl/activeX/_rels/activeX922.xml.rels><?xml version="1.0" encoding="UTF-8" standalone="yes"?>
<Relationships xmlns="http://schemas.openxmlformats.org/package/2006/relationships"><Relationship Id="rId1" Type="http://schemas.microsoft.com/office/2006/relationships/activeXControlBinary" Target="activeX922.bin"/></Relationships>
</file>

<file path=xl/activeX/_rels/activeX923.xml.rels><?xml version="1.0" encoding="UTF-8" standalone="yes"?>
<Relationships xmlns="http://schemas.openxmlformats.org/package/2006/relationships"><Relationship Id="rId1" Type="http://schemas.microsoft.com/office/2006/relationships/activeXControlBinary" Target="activeX923.bin"/></Relationships>
</file>

<file path=xl/activeX/_rels/activeX924.xml.rels><?xml version="1.0" encoding="UTF-8" standalone="yes"?>
<Relationships xmlns="http://schemas.openxmlformats.org/package/2006/relationships"><Relationship Id="rId1" Type="http://schemas.microsoft.com/office/2006/relationships/activeXControlBinary" Target="activeX924.bin"/></Relationships>
</file>

<file path=xl/activeX/_rels/activeX925.xml.rels><?xml version="1.0" encoding="UTF-8" standalone="yes"?>
<Relationships xmlns="http://schemas.openxmlformats.org/package/2006/relationships"><Relationship Id="rId1" Type="http://schemas.microsoft.com/office/2006/relationships/activeXControlBinary" Target="activeX925.bin"/></Relationships>
</file>

<file path=xl/activeX/_rels/activeX926.xml.rels><?xml version="1.0" encoding="UTF-8" standalone="yes"?>
<Relationships xmlns="http://schemas.openxmlformats.org/package/2006/relationships"><Relationship Id="rId1" Type="http://schemas.microsoft.com/office/2006/relationships/activeXControlBinary" Target="activeX926.bin"/></Relationships>
</file>

<file path=xl/activeX/_rels/activeX927.xml.rels><?xml version="1.0" encoding="UTF-8" standalone="yes"?>
<Relationships xmlns="http://schemas.openxmlformats.org/package/2006/relationships"><Relationship Id="rId1" Type="http://schemas.microsoft.com/office/2006/relationships/activeXControlBinary" Target="activeX927.bin"/></Relationships>
</file>

<file path=xl/activeX/_rels/activeX928.xml.rels><?xml version="1.0" encoding="UTF-8" standalone="yes"?>
<Relationships xmlns="http://schemas.openxmlformats.org/package/2006/relationships"><Relationship Id="rId1" Type="http://schemas.microsoft.com/office/2006/relationships/activeXControlBinary" Target="activeX928.bin"/></Relationships>
</file>

<file path=xl/activeX/_rels/activeX929.xml.rels><?xml version="1.0" encoding="UTF-8" standalone="yes"?>
<Relationships xmlns="http://schemas.openxmlformats.org/package/2006/relationships"><Relationship Id="rId1" Type="http://schemas.microsoft.com/office/2006/relationships/activeXControlBinary" Target="activeX929.bin"/></Relationships>
</file>

<file path=xl/activeX/_rels/activeX93.xml.rels><?xml version="1.0" encoding="UTF-8" standalone="yes"?>
<Relationships xmlns="http://schemas.openxmlformats.org/package/2006/relationships"><Relationship Id="rId1" Type="http://schemas.microsoft.com/office/2006/relationships/activeXControlBinary" Target="activeX93.bin"/></Relationships>
</file>

<file path=xl/activeX/_rels/activeX930.xml.rels><?xml version="1.0" encoding="UTF-8" standalone="yes"?>
<Relationships xmlns="http://schemas.openxmlformats.org/package/2006/relationships"><Relationship Id="rId1" Type="http://schemas.microsoft.com/office/2006/relationships/activeXControlBinary" Target="activeX930.bin"/></Relationships>
</file>

<file path=xl/activeX/_rels/activeX931.xml.rels><?xml version="1.0" encoding="UTF-8" standalone="yes"?>
<Relationships xmlns="http://schemas.openxmlformats.org/package/2006/relationships"><Relationship Id="rId1" Type="http://schemas.microsoft.com/office/2006/relationships/activeXControlBinary" Target="activeX931.bin"/></Relationships>
</file>

<file path=xl/activeX/_rels/activeX932.xml.rels><?xml version="1.0" encoding="UTF-8" standalone="yes"?>
<Relationships xmlns="http://schemas.openxmlformats.org/package/2006/relationships"><Relationship Id="rId1" Type="http://schemas.microsoft.com/office/2006/relationships/activeXControlBinary" Target="activeX932.bin"/></Relationships>
</file>

<file path=xl/activeX/_rels/activeX933.xml.rels><?xml version="1.0" encoding="UTF-8" standalone="yes"?>
<Relationships xmlns="http://schemas.openxmlformats.org/package/2006/relationships"><Relationship Id="rId1" Type="http://schemas.microsoft.com/office/2006/relationships/activeXControlBinary" Target="activeX933.bin"/></Relationships>
</file>

<file path=xl/activeX/_rels/activeX934.xml.rels><?xml version="1.0" encoding="UTF-8" standalone="yes"?>
<Relationships xmlns="http://schemas.openxmlformats.org/package/2006/relationships"><Relationship Id="rId1" Type="http://schemas.microsoft.com/office/2006/relationships/activeXControlBinary" Target="activeX934.bin"/></Relationships>
</file>

<file path=xl/activeX/_rels/activeX935.xml.rels><?xml version="1.0" encoding="UTF-8" standalone="yes"?>
<Relationships xmlns="http://schemas.openxmlformats.org/package/2006/relationships"><Relationship Id="rId1" Type="http://schemas.microsoft.com/office/2006/relationships/activeXControlBinary" Target="activeX935.bin"/></Relationships>
</file>

<file path=xl/activeX/_rels/activeX936.xml.rels><?xml version="1.0" encoding="UTF-8" standalone="yes"?>
<Relationships xmlns="http://schemas.openxmlformats.org/package/2006/relationships"><Relationship Id="rId1" Type="http://schemas.microsoft.com/office/2006/relationships/activeXControlBinary" Target="activeX936.bin"/></Relationships>
</file>

<file path=xl/activeX/_rels/activeX937.xml.rels><?xml version="1.0" encoding="UTF-8" standalone="yes"?>
<Relationships xmlns="http://schemas.openxmlformats.org/package/2006/relationships"><Relationship Id="rId1" Type="http://schemas.microsoft.com/office/2006/relationships/activeXControlBinary" Target="activeX937.bin"/></Relationships>
</file>

<file path=xl/activeX/_rels/activeX938.xml.rels><?xml version="1.0" encoding="UTF-8" standalone="yes"?>
<Relationships xmlns="http://schemas.openxmlformats.org/package/2006/relationships"><Relationship Id="rId1" Type="http://schemas.microsoft.com/office/2006/relationships/activeXControlBinary" Target="activeX938.bin"/></Relationships>
</file>

<file path=xl/activeX/_rels/activeX939.xml.rels><?xml version="1.0" encoding="UTF-8" standalone="yes"?>
<Relationships xmlns="http://schemas.openxmlformats.org/package/2006/relationships"><Relationship Id="rId1" Type="http://schemas.microsoft.com/office/2006/relationships/activeXControlBinary" Target="activeX939.bin"/></Relationships>
</file>

<file path=xl/activeX/_rels/activeX94.xml.rels><?xml version="1.0" encoding="UTF-8" standalone="yes"?>
<Relationships xmlns="http://schemas.openxmlformats.org/package/2006/relationships"><Relationship Id="rId1" Type="http://schemas.microsoft.com/office/2006/relationships/activeXControlBinary" Target="activeX94.bin"/></Relationships>
</file>

<file path=xl/activeX/_rels/activeX940.xml.rels><?xml version="1.0" encoding="UTF-8" standalone="yes"?>
<Relationships xmlns="http://schemas.openxmlformats.org/package/2006/relationships"><Relationship Id="rId1" Type="http://schemas.microsoft.com/office/2006/relationships/activeXControlBinary" Target="activeX940.bin"/></Relationships>
</file>

<file path=xl/activeX/_rels/activeX941.xml.rels><?xml version="1.0" encoding="UTF-8" standalone="yes"?>
<Relationships xmlns="http://schemas.openxmlformats.org/package/2006/relationships"><Relationship Id="rId1" Type="http://schemas.microsoft.com/office/2006/relationships/activeXControlBinary" Target="activeX941.bin"/></Relationships>
</file>

<file path=xl/activeX/_rels/activeX942.xml.rels><?xml version="1.0" encoding="UTF-8" standalone="yes"?>
<Relationships xmlns="http://schemas.openxmlformats.org/package/2006/relationships"><Relationship Id="rId1" Type="http://schemas.microsoft.com/office/2006/relationships/activeXControlBinary" Target="activeX942.bin"/></Relationships>
</file>

<file path=xl/activeX/_rels/activeX943.xml.rels><?xml version="1.0" encoding="UTF-8" standalone="yes"?>
<Relationships xmlns="http://schemas.openxmlformats.org/package/2006/relationships"><Relationship Id="rId1" Type="http://schemas.microsoft.com/office/2006/relationships/activeXControlBinary" Target="activeX943.bin"/></Relationships>
</file>

<file path=xl/activeX/_rels/activeX944.xml.rels><?xml version="1.0" encoding="UTF-8" standalone="yes"?>
<Relationships xmlns="http://schemas.openxmlformats.org/package/2006/relationships"><Relationship Id="rId1" Type="http://schemas.microsoft.com/office/2006/relationships/activeXControlBinary" Target="activeX944.bin"/></Relationships>
</file>

<file path=xl/activeX/_rels/activeX945.xml.rels><?xml version="1.0" encoding="UTF-8" standalone="yes"?>
<Relationships xmlns="http://schemas.openxmlformats.org/package/2006/relationships"><Relationship Id="rId1" Type="http://schemas.microsoft.com/office/2006/relationships/activeXControlBinary" Target="activeX945.bin"/></Relationships>
</file>

<file path=xl/activeX/_rels/activeX946.xml.rels><?xml version="1.0" encoding="UTF-8" standalone="yes"?>
<Relationships xmlns="http://schemas.openxmlformats.org/package/2006/relationships"><Relationship Id="rId1" Type="http://schemas.microsoft.com/office/2006/relationships/activeXControlBinary" Target="activeX946.bin"/></Relationships>
</file>

<file path=xl/activeX/_rels/activeX947.xml.rels><?xml version="1.0" encoding="UTF-8" standalone="yes"?>
<Relationships xmlns="http://schemas.openxmlformats.org/package/2006/relationships"><Relationship Id="rId1" Type="http://schemas.microsoft.com/office/2006/relationships/activeXControlBinary" Target="activeX947.bin"/></Relationships>
</file>

<file path=xl/activeX/_rels/activeX948.xml.rels><?xml version="1.0" encoding="UTF-8" standalone="yes"?>
<Relationships xmlns="http://schemas.openxmlformats.org/package/2006/relationships"><Relationship Id="rId1" Type="http://schemas.microsoft.com/office/2006/relationships/activeXControlBinary" Target="activeX948.bin"/></Relationships>
</file>

<file path=xl/activeX/_rels/activeX949.xml.rels><?xml version="1.0" encoding="UTF-8" standalone="yes"?>
<Relationships xmlns="http://schemas.openxmlformats.org/package/2006/relationships"><Relationship Id="rId1" Type="http://schemas.microsoft.com/office/2006/relationships/activeXControlBinary" Target="activeX949.bin"/></Relationships>
</file>

<file path=xl/activeX/_rels/activeX95.xml.rels><?xml version="1.0" encoding="UTF-8" standalone="yes"?>
<Relationships xmlns="http://schemas.openxmlformats.org/package/2006/relationships"><Relationship Id="rId1" Type="http://schemas.microsoft.com/office/2006/relationships/activeXControlBinary" Target="activeX95.bin"/></Relationships>
</file>

<file path=xl/activeX/_rels/activeX950.xml.rels><?xml version="1.0" encoding="UTF-8" standalone="yes"?>
<Relationships xmlns="http://schemas.openxmlformats.org/package/2006/relationships"><Relationship Id="rId1" Type="http://schemas.microsoft.com/office/2006/relationships/activeXControlBinary" Target="activeX950.bin"/></Relationships>
</file>

<file path=xl/activeX/_rels/activeX951.xml.rels><?xml version="1.0" encoding="UTF-8" standalone="yes"?>
<Relationships xmlns="http://schemas.openxmlformats.org/package/2006/relationships"><Relationship Id="rId1" Type="http://schemas.microsoft.com/office/2006/relationships/activeXControlBinary" Target="activeX951.bin"/></Relationships>
</file>

<file path=xl/activeX/_rels/activeX952.xml.rels><?xml version="1.0" encoding="UTF-8" standalone="yes"?>
<Relationships xmlns="http://schemas.openxmlformats.org/package/2006/relationships"><Relationship Id="rId1" Type="http://schemas.microsoft.com/office/2006/relationships/activeXControlBinary" Target="activeX952.bin"/></Relationships>
</file>

<file path=xl/activeX/_rels/activeX953.xml.rels><?xml version="1.0" encoding="UTF-8" standalone="yes"?>
<Relationships xmlns="http://schemas.openxmlformats.org/package/2006/relationships"><Relationship Id="rId1" Type="http://schemas.microsoft.com/office/2006/relationships/activeXControlBinary" Target="activeX953.bin"/></Relationships>
</file>

<file path=xl/activeX/_rels/activeX954.xml.rels><?xml version="1.0" encoding="UTF-8" standalone="yes"?>
<Relationships xmlns="http://schemas.openxmlformats.org/package/2006/relationships"><Relationship Id="rId1" Type="http://schemas.microsoft.com/office/2006/relationships/activeXControlBinary" Target="activeX954.bin"/></Relationships>
</file>

<file path=xl/activeX/_rels/activeX955.xml.rels><?xml version="1.0" encoding="UTF-8" standalone="yes"?>
<Relationships xmlns="http://schemas.openxmlformats.org/package/2006/relationships"><Relationship Id="rId1" Type="http://schemas.microsoft.com/office/2006/relationships/activeXControlBinary" Target="activeX955.bin"/></Relationships>
</file>

<file path=xl/activeX/_rels/activeX956.xml.rels><?xml version="1.0" encoding="UTF-8" standalone="yes"?>
<Relationships xmlns="http://schemas.openxmlformats.org/package/2006/relationships"><Relationship Id="rId1" Type="http://schemas.microsoft.com/office/2006/relationships/activeXControlBinary" Target="activeX956.bin"/></Relationships>
</file>

<file path=xl/activeX/_rels/activeX957.xml.rels><?xml version="1.0" encoding="UTF-8" standalone="yes"?>
<Relationships xmlns="http://schemas.openxmlformats.org/package/2006/relationships"><Relationship Id="rId1" Type="http://schemas.microsoft.com/office/2006/relationships/activeXControlBinary" Target="activeX957.bin"/></Relationships>
</file>

<file path=xl/activeX/_rels/activeX958.xml.rels><?xml version="1.0" encoding="UTF-8" standalone="yes"?>
<Relationships xmlns="http://schemas.openxmlformats.org/package/2006/relationships"><Relationship Id="rId1" Type="http://schemas.microsoft.com/office/2006/relationships/activeXControlBinary" Target="activeX958.bin"/></Relationships>
</file>

<file path=xl/activeX/_rels/activeX959.xml.rels><?xml version="1.0" encoding="UTF-8" standalone="yes"?>
<Relationships xmlns="http://schemas.openxmlformats.org/package/2006/relationships"><Relationship Id="rId1" Type="http://schemas.microsoft.com/office/2006/relationships/activeXControlBinary" Target="activeX959.bin"/></Relationships>
</file>

<file path=xl/activeX/_rels/activeX96.xml.rels><?xml version="1.0" encoding="UTF-8" standalone="yes"?>
<Relationships xmlns="http://schemas.openxmlformats.org/package/2006/relationships"><Relationship Id="rId1" Type="http://schemas.microsoft.com/office/2006/relationships/activeXControlBinary" Target="activeX96.bin"/></Relationships>
</file>

<file path=xl/activeX/_rels/activeX960.xml.rels><?xml version="1.0" encoding="UTF-8" standalone="yes"?>
<Relationships xmlns="http://schemas.openxmlformats.org/package/2006/relationships"><Relationship Id="rId1" Type="http://schemas.microsoft.com/office/2006/relationships/activeXControlBinary" Target="activeX960.bin"/></Relationships>
</file>

<file path=xl/activeX/_rels/activeX961.xml.rels><?xml version="1.0" encoding="UTF-8" standalone="yes"?>
<Relationships xmlns="http://schemas.openxmlformats.org/package/2006/relationships"><Relationship Id="rId1" Type="http://schemas.microsoft.com/office/2006/relationships/activeXControlBinary" Target="activeX961.bin"/></Relationships>
</file>

<file path=xl/activeX/_rels/activeX962.xml.rels><?xml version="1.0" encoding="UTF-8" standalone="yes"?>
<Relationships xmlns="http://schemas.openxmlformats.org/package/2006/relationships"><Relationship Id="rId1" Type="http://schemas.microsoft.com/office/2006/relationships/activeXControlBinary" Target="activeX962.bin"/></Relationships>
</file>

<file path=xl/activeX/_rels/activeX963.xml.rels><?xml version="1.0" encoding="UTF-8" standalone="yes"?>
<Relationships xmlns="http://schemas.openxmlformats.org/package/2006/relationships"><Relationship Id="rId1" Type="http://schemas.microsoft.com/office/2006/relationships/activeXControlBinary" Target="activeX963.bin"/></Relationships>
</file>

<file path=xl/activeX/_rels/activeX964.xml.rels><?xml version="1.0" encoding="UTF-8" standalone="yes"?>
<Relationships xmlns="http://schemas.openxmlformats.org/package/2006/relationships"><Relationship Id="rId1" Type="http://schemas.microsoft.com/office/2006/relationships/activeXControlBinary" Target="activeX964.bin"/></Relationships>
</file>

<file path=xl/activeX/_rels/activeX965.xml.rels><?xml version="1.0" encoding="UTF-8" standalone="yes"?>
<Relationships xmlns="http://schemas.openxmlformats.org/package/2006/relationships"><Relationship Id="rId1" Type="http://schemas.microsoft.com/office/2006/relationships/activeXControlBinary" Target="activeX965.bin"/></Relationships>
</file>

<file path=xl/activeX/_rels/activeX966.xml.rels><?xml version="1.0" encoding="UTF-8" standalone="yes"?>
<Relationships xmlns="http://schemas.openxmlformats.org/package/2006/relationships"><Relationship Id="rId1" Type="http://schemas.microsoft.com/office/2006/relationships/activeXControlBinary" Target="activeX966.bin"/></Relationships>
</file>

<file path=xl/activeX/_rels/activeX967.xml.rels><?xml version="1.0" encoding="UTF-8" standalone="yes"?>
<Relationships xmlns="http://schemas.openxmlformats.org/package/2006/relationships"><Relationship Id="rId1" Type="http://schemas.microsoft.com/office/2006/relationships/activeXControlBinary" Target="activeX967.bin"/></Relationships>
</file>

<file path=xl/activeX/_rels/activeX968.xml.rels><?xml version="1.0" encoding="UTF-8" standalone="yes"?>
<Relationships xmlns="http://schemas.openxmlformats.org/package/2006/relationships"><Relationship Id="rId1" Type="http://schemas.microsoft.com/office/2006/relationships/activeXControlBinary" Target="activeX968.bin"/></Relationships>
</file>

<file path=xl/activeX/_rels/activeX969.xml.rels><?xml version="1.0" encoding="UTF-8" standalone="yes"?>
<Relationships xmlns="http://schemas.openxmlformats.org/package/2006/relationships"><Relationship Id="rId1" Type="http://schemas.microsoft.com/office/2006/relationships/activeXControlBinary" Target="activeX969.bin"/></Relationships>
</file>

<file path=xl/activeX/_rels/activeX97.xml.rels><?xml version="1.0" encoding="UTF-8" standalone="yes"?>
<Relationships xmlns="http://schemas.openxmlformats.org/package/2006/relationships"><Relationship Id="rId1" Type="http://schemas.microsoft.com/office/2006/relationships/activeXControlBinary" Target="activeX97.bin"/></Relationships>
</file>

<file path=xl/activeX/_rels/activeX970.xml.rels><?xml version="1.0" encoding="UTF-8" standalone="yes"?>
<Relationships xmlns="http://schemas.openxmlformats.org/package/2006/relationships"><Relationship Id="rId1" Type="http://schemas.microsoft.com/office/2006/relationships/activeXControlBinary" Target="activeX970.bin"/></Relationships>
</file>

<file path=xl/activeX/_rels/activeX971.xml.rels><?xml version="1.0" encoding="UTF-8" standalone="yes"?>
<Relationships xmlns="http://schemas.openxmlformats.org/package/2006/relationships"><Relationship Id="rId1" Type="http://schemas.microsoft.com/office/2006/relationships/activeXControlBinary" Target="activeX971.bin"/></Relationships>
</file>

<file path=xl/activeX/_rels/activeX972.xml.rels><?xml version="1.0" encoding="UTF-8" standalone="yes"?>
<Relationships xmlns="http://schemas.openxmlformats.org/package/2006/relationships"><Relationship Id="rId1" Type="http://schemas.microsoft.com/office/2006/relationships/activeXControlBinary" Target="activeX972.bin"/></Relationships>
</file>

<file path=xl/activeX/_rels/activeX973.xml.rels><?xml version="1.0" encoding="UTF-8" standalone="yes"?>
<Relationships xmlns="http://schemas.openxmlformats.org/package/2006/relationships"><Relationship Id="rId1" Type="http://schemas.microsoft.com/office/2006/relationships/activeXControlBinary" Target="activeX973.bin"/></Relationships>
</file>

<file path=xl/activeX/_rels/activeX974.xml.rels><?xml version="1.0" encoding="UTF-8" standalone="yes"?>
<Relationships xmlns="http://schemas.openxmlformats.org/package/2006/relationships"><Relationship Id="rId1" Type="http://schemas.microsoft.com/office/2006/relationships/activeXControlBinary" Target="activeX974.bin"/></Relationships>
</file>

<file path=xl/activeX/_rels/activeX975.xml.rels><?xml version="1.0" encoding="UTF-8" standalone="yes"?>
<Relationships xmlns="http://schemas.openxmlformats.org/package/2006/relationships"><Relationship Id="rId1" Type="http://schemas.microsoft.com/office/2006/relationships/activeXControlBinary" Target="activeX975.bin"/></Relationships>
</file>

<file path=xl/activeX/_rels/activeX976.xml.rels><?xml version="1.0" encoding="UTF-8" standalone="yes"?>
<Relationships xmlns="http://schemas.openxmlformats.org/package/2006/relationships"><Relationship Id="rId1" Type="http://schemas.microsoft.com/office/2006/relationships/activeXControlBinary" Target="activeX976.bin"/></Relationships>
</file>

<file path=xl/activeX/_rels/activeX977.xml.rels><?xml version="1.0" encoding="UTF-8" standalone="yes"?>
<Relationships xmlns="http://schemas.openxmlformats.org/package/2006/relationships"><Relationship Id="rId1" Type="http://schemas.microsoft.com/office/2006/relationships/activeXControlBinary" Target="activeX977.bin"/></Relationships>
</file>

<file path=xl/activeX/_rels/activeX978.xml.rels><?xml version="1.0" encoding="UTF-8" standalone="yes"?>
<Relationships xmlns="http://schemas.openxmlformats.org/package/2006/relationships"><Relationship Id="rId1" Type="http://schemas.microsoft.com/office/2006/relationships/activeXControlBinary" Target="activeX978.bin"/></Relationships>
</file>

<file path=xl/activeX/_rels/activeX979.xml.rels><?xml version="1.0" encoding="UTF-8" standalone="yes"?>
<Relationships xmlns="http://schemas.openxmlformats.org/package/2006/relationships"><Relationship Id="rId1" Type="http://schemas.microsoft.com/office/2006/relationships/activeXControlBinary" Target="activeX979.bin"/></Relationships>
</file>

<file path=xl/activeX/_rels/activeX98.xml.rels><?xml version="1.0" encoding="UTF-8" standalone="yes"?>
<Relationships xmlns="http://schemas.openxmlformats.org/package/2006/relationships"><Relationship Id="rId1" Type="http://schemas.microsoft.com/office/2006/relationships/activeXControlBinary" Target="activeX98.bin"/></Relationships>
</file>

<file path=xl/activeX/_rels/activeX980.xml.rels><?xml version="1.0" encoding="UTF-8" standalone="yes"?>
<Relationships xmlns="http://schemas.openxmlformats.org/package/2006/relationships"><Relationship Id="rId1" Type="http://schemas.microsoft.com/office/2006/relationships/activeXControlBinary" Target="activeX980.bin"/></Relationships>
</file>

<file path=xl/activeX/_rels/activeX981.xml.rels><?xml version="1.0" encoding="UTF-8" standalone="yes"?>
<Relationships xmlns="http://schemas.openxmlformats.org/package/2006/relationships"><Relationship Id="rId1" Type="http://schemas.microsoft.com/office/2006/relationships/activeXControlBinary" Target="activeX981.bin"/></Relationships>
</file>

<file path=xl/activeX/_rels/activeX982.xml.rels><?xml version="1.0" encoding="UTF-8" standalone="yes"?>
<Relationships xmlns="http://schemas.openxmlformats.org/package/2006/relationships"><Relationship Id="rId1" Type="http://schemas.microsoft.com/office/2006/relationships/activeXControlBinary" Target="activeX982.bin"/></Relationships>
</file>

<file path=xl/activeX/_rels/activeX983.xml.rels><?xml version="1.0" encoding="UTF-8" standalone="yes"?>
<Relationships xmlns="http://schemas.openxmlformats.org/package/2006/relationships"><Relationship Id="rId1" Type="http://schemas.microsoft.com/office/2006/relationships/activeXControlBinary" Target="activeX983.bin"/></Relationships>
</file>

<file path=xl/activeX/_rels/activeX984.xml.rels><?xml version="1.0" encoding="UTF-8" standalone="yes"?>
<Relationships xmlns="http://schemas.openxmlformats.org/package/2006/relationships"><Relationship Id="rId1" Type="http://schemas.microsoft.com/office/2006/relationships/activeXControlBinary" Target="activeX984.bin"/></Relationships>
</file>

<file path=xl/activeX/_rels/activeX985.xml.rels><?xml version="1.0" encoding="UTF-8" standalone="yes"?>
<Relationships xmlns="http://schemas.openxmlformats.org/package/2006/relationships"><Relationship Id="rId1" Type="http://schemas.microsoft.com/office/2006/relationships/activeXControlBinary" Target="activeX985.bin"/></Relationships>
</file>

<file path=xl/activeX/_rels/activeX986.xml.rels><?xml version="1.0" encoding="UTF-8" standalone="yes"?>
<Relationships xmlns="http://schemas.openxmlformats.org/package/2006/relationships"><Relationship Id="rId1" Type="http://schemas.microsoft.com/office/2006/relationships/activeXControlBinary" Target="activeX986.bin"/></Relationships>
</file>

<file path=xl/activeX/_rels/activeX987.xml.rels><?xml version="1.0" encoding="UTF-8" standalone="yes"?>
<Relationships xmlns="http://schemas.openxmlformats.org/package/2006/relationships"><Relationship Id="rId1" Type="http://schemas.microsoft.com/office/2006/relationships/activeXControlBinary" Target="activeX987.bin"/></Relationships>
</file>

<file path=xl/activeX/_rels/activeX988.xml.rels><?xml version="1.0" encoding="UTF-8" standalone="yes"?>
<Relationships xmlns="http://schemas.openxmlformats.org/package/2006/relationships"><Relationship Id="rId1" Type="http://schemas.microsoft.com/office/2006/relationships/activeXControlBinary" Target="activeX988.bin"/></Relationships>
</file>

<file path=xl/activeX/_rels/activeX989.xml.rels><?xml version="1.0" encoding="UTF-8" standalone="yes"?>
<Relationships xmlns="http://schemas.openxmlformats.org/package/2006/relationships"><Relationship Id="rId1" Type="http://schemas.microsoft.com/office/2006/relationships/activeXControlBinary" Target="activeX989.bin"/></Relationships>
</file>

<file path=xl/activeX/_rels/activeX99.xml.rels><?xml version="1.0" encoding="UTF-8" standalone="yes"?>
<Relationships xmlns="http://schemas.openxmlformats.org/package/2006/relationships"><Relationship Id="rId1" Type="http://schemas.microsoft.com/office/2006/relationships/activeXControlBinary" Target="activeX99.bin"/></Relationships>
</file>

<file path=xl/activeX/_rels/activeX990.xml.rels><?xml version="1.0" encoding="UTF-8" standalone="yes"?>
<Relationships xmlns="http://schemas.openxmlformats.org/package/2006/relationships"><Relationship Id="rId1" Type="http://schemas.microsoft.com/office/2006/relationships/activeXControlBinary" Target="activeX990.bin"/></Relationships>
</file>

<file path=xl/activeX/_rels/activeX991.xml.rels><?xml version="1.0" encoding="UTF-8" standalone="yes"?>
<Relationships xmlns="http://schemas.openxmlformats.org/package/2006/relationships"><Relationship Id="rId1" Type="http://schemas.microsoft.com/office/2006/relationships/activeXControlBinary" Target="activeX991.bin"/></Relationships>
</file>

<file path=xl/activeX/_rels/activeX992.xml.rels><?xml version="1.0" encoding="UTF-8" standalone="yes"?>
<Relationships xmlns="http://schemas.openxmlformats.org/package/2006/relationships"><Relationship Id="rId1" Type="http://schemas.microsoft.com/office/2006/relationships/activeXControlBinary" Target="activeX992.bin"/></Relationships>
</file>

<file path=xl/activeX/_rels/activeX993.xml.rels><?xml version="1.0" encoding="UTF-8" standalone="yes"?>
<Relationships xmlns="http://schemas.openxmlformats.org/package/2006/relationships"><Relationship Id="rId1" Type="http://schemas.microsoft.com/office/2006/relationships/activeXControlBinary" Target="activeX993.bin"/></Relationships>
</file>

<file path=xl/activeX/_rels/activeX994.xml.rels><?xml version="1.0" encoding="UTF-8" standalone="yes"?>
<Relationships xmlns="http://schemas.openxmlformats.org/package/2006/relationships"><Relationship Id="rId1" Type="http://schemas.microsoft.com/office/2006/relationships/activeXControlBinary" Target="activeX994.bin"/></Relationships>
</file>

<file path=xl/activeX/_rels/activeX995.xml.rels><?xml version="1.0" encoding="UTF-8" standalone="yes"?>
<Relationships xmlns="http://schemas.openxmlformats.org/package/2006/relationships"><Relationship Id="rId1" Type="http://schemas.microsoft.com/office/2006/relationships/activeXControlBinary" Target="activeX995.bin"/></Relationships>
</file>

<file path=xl/activeX/_rels/activeX996.xml.rels><?xml version="1.0" encoding="UTF-8" standalone="yes"?>
<Relationships xmlns="http://schemas.openxmlformats.org/package/2006/relationships"><Relationship Id="rId1" Type="http://schemas.microsoft.com/office/2006/relationships/activeXControlBinary" Target="activeX996.bin"/></Relationships>
</file>

<file path=xl/activeX/_rels/activeX997.xml.rels><?xml version="1.0" encoding="UTF-8" standalone="yes"?>
<Relationships xmlns="http://schemas.openxmlformats.org/package/2006/relationships"><Relationship Id="rId1" Type="http://schemas.microsoft.com/office/2006/relationships/activeXControlBinary" Target="activeX997.bin"/></Relationships>
</file>

<file path=xl/activeX/_rels/activeX998.xml.rels><?xml version="1.0" encoding="UTF-8" standalone="yes"?>
<Relationships xmlns="http://schemas.openxmlformats.org/package/2006/relationships"><Relationship Id="rId1" Type="http://schemas.microsoft.com/office/2006/relationships/activeXControlBinary" Target="activeX998.bin"/></Relationships>
</file>

<file path=xl/activeX/_rels/activeX999.xml.rels><?xml version="1.0" encoding="UTF-8" standalone="yes"?>
<Relationships xmlns="http://schemas.openxmlformats.org/package/2006/relationships"><Relationship Id="rId1" Type="http://schemas.microsoft.com/office/2006/relationships/activeXControlBinary" Target="activeX999.bin"/></Relationships>
</file>

<file path=xl/activeX/activeX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0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0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0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0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0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0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0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0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0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0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1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1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1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1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1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1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1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1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1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1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2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2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2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2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2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2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2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2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2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2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3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3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3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3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3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3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3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3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3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3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4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4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4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4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4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4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4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4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4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4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5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5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5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5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5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5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5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5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5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5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6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6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6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6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6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6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6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6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6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6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7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7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7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7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7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7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7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7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7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7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8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8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8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8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8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8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8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8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8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8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9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9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9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9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9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9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9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9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9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9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0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0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0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0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0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0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0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0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0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0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1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1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1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1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1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1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1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1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1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1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2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2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2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2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2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2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2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2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2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2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3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3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3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3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3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3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3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3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3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3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4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4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4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4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4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4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4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4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4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4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5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5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5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5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5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5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5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5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5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5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6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6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6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6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6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6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6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6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6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6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7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7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7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7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7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7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7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7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7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7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8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8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8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8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8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8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8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8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8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8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9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9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9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9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9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9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9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9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9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9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0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0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0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0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0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0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0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0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0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0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1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1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1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1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1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1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1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1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1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1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2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2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2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2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2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2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2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2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2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2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3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3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3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3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3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3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3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3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3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3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4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4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4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4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4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4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4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4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4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4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5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5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5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5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5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5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5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5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5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5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6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6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6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6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6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6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6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6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6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6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7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7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7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7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7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7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7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7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7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7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8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8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8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8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8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8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8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8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8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8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9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9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9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9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9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9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9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9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9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9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0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0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0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0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0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0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0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0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0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0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1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1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1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1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1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1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1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1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1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1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2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2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2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2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2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2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2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2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2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2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3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3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3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3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3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3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3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3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3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3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4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4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4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4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4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4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4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4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4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4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5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5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5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5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5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5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5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5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5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5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6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6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6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6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6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6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6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6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6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6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7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7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7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7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7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7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7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7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7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7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8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8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8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8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8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8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8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8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8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8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9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9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9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9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9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9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9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9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9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9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0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0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0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0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0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0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0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0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0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0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1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1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1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1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1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1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1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1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1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1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2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2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2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2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2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2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2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2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2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2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3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3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3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3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3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3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3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3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3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3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4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4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4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4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4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4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4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4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4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4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5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5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5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5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5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5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5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5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5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5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6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6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6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6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6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6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6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6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6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6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7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7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7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7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7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7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7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7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7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7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8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8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8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8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8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8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8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8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8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8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9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9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9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9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9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9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9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9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9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9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0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0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0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0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0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0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0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50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0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0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1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1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1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1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1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1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1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1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1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1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2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2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2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2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2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2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2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2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52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2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3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3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3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3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3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3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3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3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3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3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4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4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4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4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4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4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4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4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4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4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5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5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55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5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5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5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5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5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5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5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6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6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6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6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6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6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6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6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6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6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7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7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7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57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7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7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7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7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7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7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8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8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8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8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8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8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8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8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8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8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9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9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9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9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59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9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9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9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9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9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0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0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0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0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0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0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0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0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0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0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1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1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1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1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1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1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1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1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1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1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2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2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2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2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2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2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2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2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2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2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3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3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3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3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3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3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63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3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3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3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4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4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4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4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4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4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4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4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4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4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5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5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5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5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5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5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5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65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5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5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6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6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6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6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6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6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66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6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6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6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7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7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7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7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7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7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7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7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7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7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8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8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8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8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8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8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8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8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8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8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9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9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9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9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9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9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9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69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9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9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0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0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0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0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0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0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0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0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0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0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1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1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1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1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1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1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1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1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1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1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2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2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2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2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2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2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2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2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2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2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3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3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3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3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3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3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3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3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3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3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4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4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4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4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4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4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4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4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4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4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5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5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5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5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5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5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5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5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5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5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6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6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6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6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6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6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76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6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6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6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7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7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7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7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7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7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7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7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7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7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8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8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8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8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8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8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78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8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8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8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9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9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9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9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9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9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9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9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9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9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0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0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0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0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0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0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0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0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0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0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1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1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1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1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1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1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1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1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1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1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2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2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2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2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2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2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2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2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2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2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3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3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3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3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3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3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3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3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3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83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4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4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4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4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4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4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4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4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4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4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5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5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5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5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5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5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5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5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85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5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6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6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6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6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6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6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6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6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6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6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7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7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7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7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7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7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7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8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9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9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9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9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9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9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9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9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9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9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0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0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0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0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0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0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0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0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0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0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1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1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1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1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1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1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1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1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1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1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2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2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2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2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2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2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2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2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2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2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3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3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3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3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3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3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3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3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3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3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4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4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4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4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4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4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4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4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4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4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5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5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5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5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5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5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5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5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5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5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6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6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6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6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6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6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6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6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6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6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7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7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7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7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7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7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7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7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7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7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8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8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8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8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8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8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8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8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8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8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9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9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9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9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9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9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9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9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9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9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0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0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0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0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0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0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0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0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0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0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1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1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1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1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1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1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1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1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1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1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2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2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2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2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2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2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2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2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2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2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3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3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3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3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3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3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3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3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3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3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4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4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4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4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4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4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4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4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4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4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5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5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5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5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5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5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5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5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5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5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6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6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6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6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6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6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6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6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6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6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7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7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7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7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7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7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7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7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7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7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8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8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8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8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8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8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8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8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8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8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9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9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9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9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9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9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9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9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9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9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0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0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0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0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0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0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0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0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0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0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1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1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1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1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1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1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1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1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1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1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2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2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2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2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2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2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2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2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2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2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3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3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3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3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3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3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3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3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3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3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4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4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4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4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4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4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4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4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4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4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5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5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5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5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5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5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5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5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5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5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6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6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6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6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6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6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6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6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6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6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7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7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7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7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7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7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7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7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7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7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8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8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8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8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8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8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8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8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8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8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9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9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9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9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9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9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9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9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9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9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0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0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0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0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0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0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0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0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0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0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1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1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1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1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1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1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1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1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1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1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2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2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2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2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2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2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2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2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2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2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3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3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3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3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3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3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3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3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3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3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4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4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4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4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4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4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4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4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4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4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5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5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5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5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5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5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5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5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5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5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6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6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6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6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6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6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6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6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6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6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7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7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7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7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7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7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7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7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7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7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8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8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8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8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8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8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8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8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8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8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9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9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9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9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9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9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9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9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9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9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0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0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0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0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0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0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0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0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0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0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1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1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1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1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1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1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1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1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1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1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2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2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2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2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2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2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2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2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2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2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3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3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3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3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3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3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3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3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3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3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4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4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4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4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4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4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4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4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4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4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5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5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5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5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5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5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5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5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5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5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6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6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6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6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6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6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6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6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6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6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7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7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7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7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7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7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7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7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7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7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8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8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8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8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8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8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8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8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8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8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9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9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9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9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9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9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9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9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9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9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0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0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0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0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0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0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0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0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0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0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1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1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1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1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1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1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1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1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1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1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2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2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2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2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2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2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2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2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2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2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3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3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3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3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3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3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3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3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3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3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4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4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4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4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4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4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4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4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4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4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5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5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5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5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5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5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5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5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5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5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6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6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6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6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6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6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6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6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6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6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7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7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7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7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7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7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7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7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7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7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8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8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8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8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8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8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8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8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8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8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9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9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9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9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9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9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9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9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9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9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0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0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0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0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0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0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0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0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0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0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1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1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1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1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1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1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1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1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1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1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2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2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2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2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2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2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2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2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2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2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3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3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3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3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3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3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3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3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3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3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4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4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4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4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4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4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4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4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4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4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5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5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5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5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5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5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5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5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5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5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6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6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6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6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6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6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6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6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6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6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7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7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7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7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7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7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7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7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7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7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8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8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8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8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8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8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8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8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8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8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9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9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9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9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9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9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9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9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9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9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0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0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0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0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0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0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0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0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0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0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1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1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1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1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1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1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1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1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1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1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2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2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2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2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2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2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2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2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2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2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3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3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3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3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3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3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3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3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3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3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4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4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4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4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4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4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4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4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4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4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5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5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5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5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5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5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5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5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5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5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6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6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6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6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6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6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6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6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6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6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7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7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7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7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7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7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7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7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7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7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8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8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8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8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8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8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8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8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8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8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9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9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9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9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9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9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9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9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9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9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22.emf"/><Relationship Id="rId2" Type="http://schemas.openxmlformats.org/officeDocument/2006/relationships/image" Target="../media/image21.emf"/><Relationship Id="rId1" Type="http://schemas.openxmlformats.org/officeDocument/2006/relationships/image" Target="../media/image1.emf"/><Relationship Id="rId5" Type="http://schemas.openxmlformats.org/officeDocument/2006/relationships/image" Target="../media/image24.emf"/><Relationship Id="rId4" Type="http://schemas.openxmlformats.org/officeDocument/2006/relationships/image" Target="../media/image23.emf"/></Relationships>
</file>

<file path=xl/drawings/_rels/vmlDrawing1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6.emf"/><Relationship Id="rId2" Type="http://schemas.openxmlformats.org/officeDocument/2006/relationships/image" Target="../media/image25.emf"/><Relationship Id="rId1" Type="http://schemas.openxmlformats.org/officeDocument/2006/relationships/image" Target="../media/image1.emf"/><Relationship Id="rId5" Type="http://schemas.openxmlformats.org/officeDocument/2006/relationships/image" Target="../media/image28.emf"/><Relationship Id="rId4" Type="http://schemas.openxmlformats.org/officeDocument/2006/relationships/image" Target="../media/image27.emf"/></Relationships>
</file>

<file path=xl/drawings/_rels/vmlDrawing1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0.emf"/><Relationship Id="rId2" Type="http://schemas.openxmlformats.org/officeDocument/2006/relationships/image" Target="../media/image29.emf"/><Relationship Id="rId1" Type="http://schemas.openxmlformats.org/officeDocument/2006/relationships/image" Target="../media/image1.emf"/></Relationships>
</file>

<file path=xl/drawings/_rels/vmlDrawing1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2.emf"/><Relationship Id="rId2" Type="http://schemas.openxmlformats.org/officeDocument/2006/relationships/image" Target="../media/image31.emf"/><Relationship Id="rId1" Type="http://schemas.openxmlformats.org/officeDocument/2006/relationships/image" Target="../media/image1.emf"/><Relationship Id="rId5" Type="http://schemas.openxmlformats.org/officeDocument/2006/relationships/image" Target="../media/image34.emf"/><Relationship Id="rId4" Type="http://schemas.openxmlformats.org/officeDocument/2006/relationships/image" Target="../media/image33.emf"/></Relationships>
</file>

<file path=xl/drawings/_rels/vmlDrawing14.vml.rels><?xml version="1.0" encoding="UTF-8" standalone="yes"?>
<Relationships xmlns="http://schemas.openxmlformats.org/package/2006/relationships"><Relationship Id="rId3" Type="http://schemas.openxmlformats.org/officeDocument/2006/relationships/image" Target="../media/image36.emf"/><Relationship Id="rId2" Type="http://schemas.openxmlformats.org/officeDocument/2006/relationships/image" Target="../media/image35.emf"/><Relationship Id="rId1" Type="http://schemas.openxmlformats.org/officeDocument/2006/relationships/image" Target="../media/image1.emf"/><Relationship Id="rId4" Type="http://schemas.openxmlformats.org/officeDocument/2006/relationships/image" Target="../media/image37.emf"/></Relationships>
</file>

<file path=xl/drawings/_rels/vmlDrawing15.vml.rels><?xml version="1.0" encoding="UTF-8" standalone="yes"?>
<Relationships xmlns="http://schemas.openxmlformats.org/package/2006/relationships"><Relationship Id="rId3" Type="http://schemas.openxmlformats.org/officeDocument/2006/relationships/image" Target="../media/image39.emf"/><Relationship Id="rId2" Type="http://schemas.openxmlformats.org/officeDocument/2006/relationships/image" Target="../media/image38.emf"/><Relationship Id="rId1" Type="http://schemas.openxmlformats.org/officeDocument/2006/relationships/image" Target="../media/image1.emf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41.emf"/><Relationship Id="rId2" Type="http://schemas.openxmlformats.org/officeDocument/2006/relationships/image" Target="../media/image40.emf"/><Relationship Id="rId1" Type="http://schemas.openxmlformats.org/officeDocument/2006/relationships/image" Target="../media/image1.emf"/><Relationship Id="rId4" Type="http://schemas.openxmlformats.org/officeDocument/2006/relationships/image" Target="../media/image42.emf"/></Relationships>
</file>

<file path=xl/drawings/_rels/vmlDrawing17.vml.rels><?xml version="1.0" encoding="UTF-8" standalone="yes"?>
<Relationships xmlns="http://schemas.openxmlformats.org/package/2006/relationships"><Relationship Id="rId3" Type="http://schemas.openxmlformats.org/officeDocument/2006/relationships/image" Target="../media/image44.emf"/><Relationship Id="rId2" Type="http://schemas.openxmlformats.org/officeDocument/2006/relationships/image" Target="../media/image43.emf"/><Relationship Id="rId1" Type="http://schemas.openxmlformats.org/officeDocument/2006/relationships/image" Target="../media/image1.emf"/><Relationship Id="rId4" Type="http://schemas.openxmlformats.org/officeDocument/2006/relationships/image" Target="../media/image45.emf"/></Relationships>
</file>

<file path=xl/drawings/_rels/vmlDrawing18.vml.rels><?xml version="1.0" encoding="UTF-8" standalone="yes"?>
<Relationships xmlns="http://schemas.openxmlformats.org/package/2006/relationships"><Relationship Id="rId3" Type="http://schemas.openxmlformats.org/officeDocument/2006/relationships/image" Target="../media/image47.emf"/><Relationship Id="rId7" Type="http://schemas.openxmlformats.org/officeDocument/2006/relationships/image" Target="../media/image51.emf"/><Relationship Id="rId2" Type="http://schemas.openxmlformats.org/officeDocument/2006/relationships/image" Target="../media/image46.emf"/><Relationship Id="rId1" Type="http://schemas.openxmlformats.org/officeDocument/2006/relationships/image" Target="../media/image1.emf"/><Relationship Id="rId6" Type="http://schemas.openxmlformats.org/officeDocument/2006/relationships/image" Target="../media/image50.emf"/><Relationship Id="rId5" Type="http://schemas.openxmlformats.org/officeDocument/2006/relationships/image" Target="../media/image49.emf"/><Relationship Id="rId4" Type="http://schemas.openxmlformats.org/officeDocument/2006/relationships/image" Target="../media/image48.emf"/></Relationships>
</file>

<file path=xl/drawings/_rels/vmlDrawing1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3.emf"/><Relationship Id="rId2" Type="http://schemas.openxmlformats.org/officeDocument/2006/relationships/image" Target="../media/image5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1.emf"/><Relationship Id="rId5" Type="http://schemas.openxmlformats.org/officeDocument/2006/relationships/image" Target="../media/image7.emf"/><Relationship Id="rId4" Type="http://schemas.openxmlformats.org/officeDocument/2006/relationships/image" Target="../media/image6.emf"/></Relationships>
</file>

<file path=xl/drawings/_rels/vmlDrawing2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5.emf"/><Relationship Id="rId2" Type="http://schemas.openxmlformats.org/officeDocument/2006/relationships/image" Target="../media/image54.emf"/><Relationship Id="rId1" Type="http://schemas.openxmlformats.org/officeDocument/2006/relationships/image" Target="../media/image1.emf"/><Relationship Id="rId4" Type="http://schemas.openxmlformats.org/officeDocument/2006/relationships/image" Target="../media/image56.emf"/></Relationships>
</file>

<file path=xl/drawings/_rels/vmlDrawing2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8.emf"/><Relationship Id="rId2" Type="http://schemas.openxmlformats.org/officeDocument/2006/relationships/image" Target="../media/image57.emf"/><Relationship Id="rId1" Type="http://schemas.openxmlformats.org/officeDocument/2006/relationships/image" Target="../media/image1.emf"/><Relationship Id="rId5" Type="http://schemas.openxmlformats.org/officeDocument/2006/relationships/image" Target="../media/image60.emf"/><Relationship Id="rId4" Type="http://schemas.openxmlformats.org/officeDocument/2006/relationships/image" Target="../media/image59.emf"/></Relationships>
</file>

<file path=xl/drawings/_rels/vmlDrawing2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2.emf"/><Relationship Id="rId2" Type="http://schemas.openxmlformats.org/officeDocument/2006/relationships/image" Target="../media/image61.emf"/><Relationship Id="rId1" Type="http://schemas.openxmlformats.org/officeDocument/2006/relationships/image" Target="../media/image1.emf"/><Relationship Id="rId4" Type="http://schemas.openxmlformats.org/officeDocument/2006/relationships/image" Target="../media/image63.emf"/></Relationships>
</file>

<file path=xl/drawings/_rels/vmlDrawing23.vml.rels><?xml version="1.0" encoding="UTF-8" standalone="yes"?>
<Relationships xmlns="http://schemas.openxmlformats.org/package/2006/relationships"><Relationship Id="rId2" Type="http://schemas.openxmlformats.org/officeDocument/2006/relationships/image" Target="../media/image64.emf"/><Relationship Id="rId1" Type="http://schemas.openxmlformats.org/officeDocument/2006/relationships/image" Target="../media/image1.emf"/></Relationships>
</file>

<file path=xl/drawings/_rels/vmlDrawing2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6.emf"/><Relationship Id="rId2" Type="http://schemas.openxmlformats.org/officeDocument/2006/relationships/image" Target="../media/image65.emf"/><Relationship Id="rId1" Type="http://schemas.openxmlformats.org/officeDocument/2006/relationships/image" Target="../media/image1.emf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67.emf"/><Relationship Id="rId1" Type="http://schemas.openxmlformats.org/officeDocument/2006/relationships/image" Target="../media/image1.emf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9.emf"/><Relationship Id="rId2" Type="http://schemas.openxmlformats.org/officeDocument/2006/relationships/image" Target="../media/image68.emf"/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9.emf"/><Relationship Id="rId2" Type="http://schemas.openxmlformats.org/officeDocument/2006/relationships/image" Target="../media/image8.emf"/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emf"/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emf"/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13.emf"/><Relationship Id="rId2" Type="http://schemas.openxmlformats.org/officeDocument/2006/relationships/image" Target="../media/image12.emf"/><Relationship Id="rId1" Type="http://schemas.openxmlformats.org/officeDocument/2006/relationships/image" Target="../media/image1.emf"/><Relationship Id="rId4" Type="http://schemas.openxmlformats.org/officeDocument/2006/relationships/image" Target="../media/image14.emf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16.emf"/><Relationship Id="rId2" Type="http://schemas.openxmlformats.org/officeDocument/2006/relationships/image" Target="../media/image15.emf"/><Relationship Id="rId1" Type="http://schemas.openxmlformats.org/officeDocument/2006/relationships/image" Target="../media/image1.emf"/><Relationship Id="rId5" Type="http://schemas.openxmlformats.org/officeDocument/2006/relationships/image" Target="../media/image18.emf"/><Relationship Id="rId4" Type="http://schemas.openxmlformats.org/officeDocument/2006/relationships/image" Target="../media/image17.emf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20.emf"/><Relationship Id="rId2" Type="http://schemas.openxmlformats.org/officeDocument/2006/relationships/image" Target="../media/image19.emf"/><Relationship Id="rId1" Type="http://schemas.openxmlformats.org/officeDocument/2006/relationships/image" Target="../media/image1.emf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17" Type="http://schemas.openxmlformats.org/officeDocument/2006/relationships/hyperlink" Target="http://admin-apps.webofknowledge.com/JCR/JCR?RQ=RECORD&amp;rank=117&amp;journal=J+ENGL+ACAD+PURP" TargetMode="External"/><Relationship Id="rId21" Type="http://schemas.openxmlformats.org/officeDocument/2006/relationships/hyperlink" Target="http://admin-apps.webofknowledge.com/JCR/JCR?RQ=RECORD&amp;rank=21&amp;journal=INT+J+LANG+COMM+DIS" TargetMode="External"/><Relationship Id="rId42" Type="http://schemas.openxmlformats.org/officeDocument/2006/relationships/hyperlink" Target="http://admin-apps.webofknowledge.com/JCR/JCR?RQ=RECORD&amp;rank=42&amp;journal=FUNCT+LANG" TargetMode="External"/><Relationship Id="rId63" Type="http://schemas.openxmlformats.org/officeDocument/2006/relationships/hyperlink" Target="http://admin-apps.webofknowledge.com/JCR/JCR?RQ=RECORD&amp;rank=63&amp;journal=CAN+MOD+LANG+REV" TargetMode="External"/><Relationship Id="rId84" Type="http://schemas.openxmlformats.org/officeDocument/2006/relationships/hyperlink" Target="http://admin-apps.webofknowledge.com/JCR/JCR?RQ=RECORD&amp;rank=84&amp;journal=J+AFR+LANG+LINGUIST" TargetMode="External"/><Relationship Id="rId138" Type="http://schemas.openxmlformats.org/officeDocument/2006/relationships/hyperlink" Target="http://admin-apps.webofknowledge.com/JCR/JCR?RQ=RECORD&amp;rank=138&amp;journal=LINGUIST+PRAG" TargetMode="External"/><Relationship Id="rId159" Type="http://schemas.openxmlformats.org/officeDocument/2006/relationships/hyperlink" Target="http://admin-apps.webofknowledge.com/JCR/JCR?RQ=RECORD&amp;rank=159&amp;journal=TARGET-NETH" TargetMode="External"/><Relationship Id="rId170" Type="http://schemas.openxmlformats.org/officeDocument/2006/relationships/control" Target="../activeX/activeX389.xml"/><Relationship Id="rId191" Type="http://schemas.openxmlformats.org/officeDocument/2006/relationships/control" Target="../activeX/activeX410.xml"/><Relationship Id="rId205" Type="http://schemas.openxmlformats.org/officeDocument/2006/relationships/control" Target="../activeX/activeX424.xml"/><Relationship Id="rId107" Type="http://schemas.openxmlformats.org/officeDocument/2006/relationships/hyperlink" Target="http://admin-apps.webofknowledge.com/JCR/JCR?RQ=RECORD&amp;rank=107&amp;journal=EUR+J+ENGL+STUD" TargetMode="External"/><Relationship Id="rId11" Type="http://schemas.openxmlformats.org/officeDocument/2006/relationships/hyperlink" Target="http://admin-apps.webofknowledge.com/JCR/JCR?RQ=RECORD&amp;rank=11&amp;journal=LANGUAGE" TargetMode="External"/><Relationship Id="rId32" Type="http://schemas.openxmlformats.org/officeDocument/2006/relationships/hyperlink" Target="http://admin-apps.webofknowledge.com/JCR/JCR?RQ=RECORD&amp;rank=32&amp;journal=SECOND+LANG+RES" TargetMode="External"/><Relationship Id="rId53" Type="http://schemas.openxmlformats.org/officeDocument/2006/relationships/hyperlink" Target="http://admin-apps.webofknowledge.com/JCR/JCR?RQ=RECORD&amp;rank=53&amp;journal=LINGUISTICS" TargetMode="External"/><Relationship Id="rId74" Type="http://schemas.openxmlformats.org/officeDocument/2006/relationships/hyperlink" Target="http://admin-apps.webofknowledge.com/JCR/JCR?RQ=RECORD&amp;rank=74&amp;journal=INTERPRET+TRANSL+TRA" TargetMode="External"/><Relationship Id="rId128" Type="http://schemas.openxmlformats.org/officeDocument/2006/relationships/hyperlink" Target="http://admin-apps.webofknowledge.com/JCR/JCR?RQ=RECORD&amp;rank=128&amp;journal=LANG+AWARE" TargetMode="External"/><Relationship Id="rId149" Type="http://schemas.openxmlformats.org/officeDocument/2006/relationships/hyperlink" Target="http://admin-apps.webofknowledge.com/JCR/JCR?RQ=RECORD&amp;rank=149&amp;journal=PRAGMAT+COGN" TargetMode="External"/><Relationship Id="rId5" Type="http://schemas.openxmlformats.org/officeDocument/2006/relationships/hyperlink" Target="http://admin-apps.webofknowledge.com/JCR/JCR?RQ=RECORD&amp;rank=5&amp;journal=J+SPEECH+LANG+HEAR+R" TargetMode="External"/><Relationship Id="rId95" Type="http://schemas.openxmlformats.org/officeDocument/2006/relationships/hyperlink" Target="http://admin-apps.webofknowledge.com/JCR/JCR?RQ=RECORD&amp;rank=95&amp;journal=ANNU+REV+APPL+LINGUI" TargetMode="External"/><Relationship Id="rId160" Type="http://schemas.openxmlformats.org/officeDocument/2006/relationships/hyperlink" Target="http://admin-apps.webofknowledge.com/JCR/JCR?RQ=RECORD&amp;rank=160&amp;journal=TRANSL+INTERPRET+STU" TargetMode="External"/><Relationship Id="rId181" Type="http://schemas.openxmlformats.org/officeDocument/2006/relationships/control" Target="../activeX/activeX400.xml"/><Relationship Id="rId216" Type="http://schemas.openxmlformats.org/officeDocument/2006/relationships/control" Target="../activeX/activeX435.xml"/><Relationship Id="rId211" Type="http://schemas.openxmlformats.org/officeDocument/2006/relationships/control" Target="../activeX/activeX430.xml"/><Relationship Id="rId22" Type="http://schemas.openxmlformats.org/officeDocument/2006/relationships/hyperlink" Target="http://admin-apps.webofknowledge.com/JCR/JCR?RQ=RECORD&amp;rank=22&amp;journal=LANG+LEARN" TargetMode="External"/><Relationship Id="rId27" Type="http://schemas.openxmlformats.org/officeDocument/2006/relationships/hyperlink" Target="http://admin-apps.webofknowledge.com/JCR/JCR?RQ=RECORD&amp;rank=27&amp;journal=J+COMMUN+DISORD" TargetMode="External"/><Relationship Id="rId43" Type="http://schemas.openxmlformats.org/officeDocument/2006/relationships/hyperlink" Target="http://admin-apps.webofknowledge.com/JCR/JCR?RQ=RECORD&amp;rank=43&amp;journal=J+PRAGMATICS" TargetMode="External"/><Relationship Id="rId48" Type="http://schemas.openxmlformats.org/officeDocument/2006/relationships/hyperlink" Target="http://admin-apps.webofknowledge.com/JCR/JCR?RQ=RECORD&amp;rank=48&amp;journal=LINGUA" TargetMode="External"/><Relationship Id="rId64" Type="http://schemas.openxmlformats.org/officeDocument/2006/relationships/hyperlink" Target="http://admin-apps.webofknowledge.com/JCR/JCR?RQ=RECORD&amp;rank=64&amp;journal=TRANSLATOR" TargetMode="External"/><Relationship Id="rId69" Type="http://schemas.openxmlformats.org/officeDocument/2006/relationships/hyperlink" Target="http://admin-apps.webofknowledge.com/JCR/JCR?RQ=RECORD&amp;rank=69&amp;journal=J+HIST+PRAGMAT" TargetMode="External"/><Relationship Id="rId113" Type="http://schemas.openxmlformats.org/officeDocument/2006/relationships/hyperlink" Target="http://admin-apps.webofknowledge.com/JCR/JCR?RQ=RECORD&amp;rank=113&amp;journal=INT+J+CORPUS+LINGUIS" TargetMode="External"/><Relationship Id="rId118" Type="http://schemas.openxmlformats.org/officeDocument/2006/relationships/hyperlink" Target="http://admin-apps.webofknowledge.com/JCR/JCR?RQ=RECORD&amp;rank=118&amp;journal=J+ENGL+LINGUIST" TargetMode="External"/><Relationship Id="rId134" Type="http://schemas.openxmlformats.org/officeDocument/2006/relationships/hyperlink" Target="http://admin-apps.webofknowledge.com/JCR/JCR?RQ=RECORD&amp;rank=134&amp;journal=LANG+PROBL+LANG+PLAN" TargetMode="External"/><Relationship Id="rId139" Type="http://schemas.openxmlformats.org/officeDocument/2006/relationships/hyperlink" Target="http://admin-apps.webofknowledge.com/JCR/JCR?RQ=RECORD&amp;rank=139&amp;journal=LIT+LINGUIST+COMPUT" TargetMode="External"/><Relationship Id="rId80" Type="http://schemas.openxmlformats.org/officeDocument/2006/relationships/hyperlink" Target="http://admin-apps.webofknowledge.com/JCR/JCR?RQ=RECORD&amp;rank=80&amp;journal=LANG+MATTERS" TargetMode="External"/><Relationship Id="rId85" Type="http://schemas.openxmlformats.org/officeDocument/2006/relationships/hyperlink" Target="http://admin-apps.webofknowledge.com/JCR/JCR?RQ=RECORD&amp;rank=85&amp;journal=SO+AFR+LINGUIST+APPL" TargetMode="External"/><Relationship Id="rId150" Type="http://schemas.openxmlformats.org/officeDocument/2006/relationships/hyperlink" Target="http://admin-apps.webofknowledge.com/JCR/JCR?RQ=RECORD&amp;rank=150&amp;journal=PRAGMATICS" TargetMode="External"/><Relationship Id="rId155" Type="http://schemas.openxmlformats.org/officeDocument/2006/relationships/hyperlink" Target="http://admin-apps.webofknowledge.com/JCR/JCR?RQ=RECORD&amp;rank=155&amp;journal=SLOVO+SLOVESNOST" TargetMode="External"/><Relationship Id="rId171" Type="http://schemas.openxmlformats.org/officeDocument/2006/relationships/control" Target="../activeX/activeX390.xml"/><Relationship Id="rId176" Type="http://schemas.openxmlformats.org/officeDocument/2006/relationships/control" Target="../activeX/activeX395.xml"/><Relationship Id="rId192" Type="http://schemas.openxmlformats.org/officeDocument/2006/relationships/control" Target="../activeX/activeX411.xml"/><Relationship Id="rId197" Type="http://schemas.openxmlformats.org/officeDocument/2006/relationships/control" Target="../activeX/activeX416.xml"/><Relationship Id="rId206" Type="http://schemas.openxmlformats.org/officeDocument/2006/relationships/control" Target="../activeX/activeX425.xml"/><Relationship Id="rId201" Type="http://schemas.openxmlformats.org/officeDocument/2006/relationships/control" Target="../activeX/activeX420.xml"/><Relationship Id="rId222" Type="http://schemas.openxmlformats.org/officeDocument/2006/relationships/control" Target="../activeX/activeX441.xml"/><Relationship Id="rId12" Type="http://schemas.openxmlformats.org/officeDocument/2006/relationships/hyperlink" Target="http://admin-apps.webofknowledge.com/JCR/JCR?RQ=RECORD&amp;rank=12&amp;journal=LANG+LEARN+TECHNOL" TargetMode="External"/><Relationship Id="rId17" Type="http://schemas.openxmlformats.org/officeDocument/2006/relationships/hyperlink" Target="http://admin-apps.webofknowledge.com/JCR/JCR?RQ=RECORD&amp;rank=17&amp;journal=STUD+SECOND+LANG+ACQ" TargetMode="External"/><Relationship Id="rId33" Type="http://schemas.openxmlformats.org/officeDocument/2006/relationships/hyperlink" Target="http://admin-apps.webofknowledge.com/JCR/JCR?RQ=RECORD&amp;rank=33&amp;journal=LANG+SOC" TargetMode="External"/><Relationship Id="rId38" Type="http://schemas.openxmlformats.org/officeDocument/2006/relationships/hyperlink" Target="http://admin-apps.webofknowledge.com/JCR/JCR?RQ=RECORD&amp;rank=38&amp;journal=LANG+TEACH+RES" TargetMode="External"/><Relationship Id="rId59" Type="http://schemas.openxmlformats.org/officeDocument/2006/relationships/hyperlink" Target="http://admin-apps.webofknowledge.com/JCR/JCR?RQ=RECORD&amp;rank=59&amp;journal=PROBUS" TargetMode="External"/><Relationship Id="rId103" Type="http://schemas.openxmlformats.org/officeDocument/2006/relationships/hyperlink" Target="http://admin-apps.webofknowledge.com/JCR/JCR?RQ=RECORD&amp;rank=103&amp;journal=DIACHRONICA" TargetMode="External"/><Relationship Id="rId108" Type="http://schemas.openxmlformats.org/officeDocument/2006/relationships/hyperlink" Target="http://admin-apps.webofknowledge.com/JCR/JCR?RQ=RECORD&amp;rank=108&amp;journal=GENDER+LANG" TargetMode="External"/><Relationship Id="rId124" Type="http://schemas.openxmlformats.org/officeDocument/2006/relationships/hyperlink" Target="http://admin-apps.webofknowledge.com/JCR/JCR?RQ=RECORD&amp;rank=124&amp;journal=J+MULTILING+MULTICUL" TargetMode="External"/><Relationship Id="rId129" Type="http://schemas.openxmlformats.org/officeDocument/2006/relationships/hyperlink" Target="http://admin-apps.webofknowledge.com/JCR/JCR?RQ=RECORD&amp;rank=129&amp;journal=LANG+CULT+CURRIC" TargetMode="External"/><Relationship Id="rId54" Type="http://schemas.openxmlformats.org/officeDocument/2006/relationships/hyperlink" Target="http://admin-apps.webofknowledge.com/JCR/JCR?RQ=RECORD&amp;rank=54&amp;journal=LINGUIST+REV" TargetMode="External"/><Relationship Id="rId70" Type="http://schemas.openxmlformats.org/officeDocument/2006/relationships/hyperlink" Target="http://admin-apps.webofknowledge.com/JCR/JCR?RQ=RECORD&amp;rank=70&amp;journal=J+PIDGIN+CREOLE+LANG" TargetMode="External"/><Relationship Id="rId75" Type="http://schemas.openxmlformats.org/officeDocument/2006/relationships/hyperlink" Target="http://admin-apps.webofknowledge.com/JCR/JCR?RQ=RECORD&amp;rank=75&amp;journal=LANG+LINGUIST-TAIWAN" TargetMode="External"/><Relationship Id="rId91" Type="http://schemas.openxmlformats.org/officeDocument/2006/relationships/hyperlink" Target="http://admin-apps.webofknowledge.com/JCR/JCR?RQ=RECORD&amp;rank=91&amp;journal=ESTUD+FILOL-VALDIVIA" TargetMode="External"/><Relationship Id="rId96" Type="http://schemas.openxmlformats.org/officeDocument/2006/relationships/hyperlink" Target="http://admin-apps.webofknowledge.com/JCR/JCR?RQ=RECORD&amp;rank=96&amp;journal=ARGUMENTATION" TargetMode="External"/><Relationship Id="rId140" Type="http://schemas.openxmlformats.org/officeDocument/2006/relationships/hyperlink" Target="http://admin-apps.webofknowledge.com/JCR/JCR?RQ=RECORD&amp;rank=140&amp;journal=LITERACY" TargetMode="External"/><Relationship Id="rId145" Type="http://schemas.openxmlformats.org/officeDocument/2006/relationships/hyperlink" Target="http://admin-apps.webofknowledge.com/JCR/JCR?RQ=RECORD&amp;rank=145&amp;journal=ONOMAZEIN" TargetMode="External"/><Relationship Id="rId161" Type="http://schemas.openxmlformats.org/officeDocument/2006/relationships/hyperlink" Target="http://admin-apps.webofknowledge.com/JCR/JCR?RQ=RECORD&amp;rank=161&amp;journal=VIAL-VIGO+INT+J+APPL" TargetMode="External"/><Relationship Id="rId166" Type="http://schemas.openxmlformats.org/officeDocument/2006/relationships/control" Target="../activeX/activeX385.xml"/><Relationship Id="rId182" Type="http://schemas.openxmlformats.org/officeDocument/2006/relationships/control" Target="../activeX/activeX401.xml"/><Relationship Id="rId187" Type="http://schemas.openxmlformats.org/officeDocument/2006/relationships/control" Target="../activeX/activeX406.xml"/><Relationship Id="rId217" Type="http://schemas.openxmlformats.org/officeDocument/2006/relationships/control" Target="../activeX/activeX436.xml"/><Relationship Id="rId1" Type="http://schemas.openxmlformats.org/officeDocument/2006/relationships/hyperlink" Target="http://admin-apps.webofknowledge.com/JCR/JCR?RQ=RECORD&amp;rank=1&amp;journal=J+MEM+LANG" TargetMode="External"/><Relationship Id="rId6" Type="http://schemas.openxmlformats.org/officeDocument/2006/relationships/hyperlink" Target="http://admin-apps.webofknowledge.com/JCR/JCR?RQ=RECORD&amp;rank=6&amp;journal=APPL+LINGUIST" TargetMode="External"/><Relationship Id="rId212" Type="http://schemas.openxmlformats.org/officeDocument/2006/relationships/control" Target="../activeX/activeX431.xml"/><Relationship Id="rId23" Type="http://schemas.openxmlformats.org/officeDocument/2006/relationships/hyperlink" Target="http://admin-apps.webofknowledge.com/JCR/JCR?RQ=RECORD&amp;rank=23&amp;journal=J+CHILD+LANG" TargetMode="External"/><Relationship Id="rId28" Type="http://schemas.openxmlformats.org/officeDocument/2006/relationships/hyperlink" Target="http://admin-apps.webofknowledge.com/JCR/JCR?RQ=RECORD&amp;rank=28&amp;journal=LANG+SPEECH+HEAR+SER" TargetMode="External"/><Relationship Id="rId49" Type="http://schemas.openxmlformats.org/officeDocument/2006/relationships/hyperlink" Target="http://admin-apps.webofknowledge.com/JCR/JCR?RQ=RECORD&amp;rank=49&amp;journal=J+LINGUIST" TargetMode="External"/><Relationship Id="rId114" Type="http://schemas.openxmlformats.org/officeDocument/2006/relationships/hyperlink" Target="http://admin-apps.webofknowledge.com/JCR/JCR?RQ=RECORD&amp;rank=114&amp;journal=INTERCULT+PRAGMAT" TargetMode="External"/><Relationship Id="rId119" Type="http://schemas.openxmlformats.org/officeDocument/2006/relationships/hyperlink" Target="http://admin-apps.webofknowledge.com/JCR/JCR?RQ=RECORD&amp;rank=119&amp;journal=J+FR+LANG+STUD" TargetMode="External"/><Relationship Id="rId44" Type="http://schemas.openxmlformats.org/officeDocument/2006/relationships/hyperlink" Target="http://admin-apps.webofknowledge.com/JCR/JCR?RQ=RECORD&amp;rank=44&amp;journal=LINGUIST+PHILOS" TargetMode="External"/><Relationship Id="rId60" Type="http://schemas.openxmlformats.org/officeDocument/2006/relationships/hyperlink" Target="http://admin-apps.webofknowledge.com/JCR/JCR?RQ=RECORD&amp;rank=60&amp;journal=LANG+SCI" TargetMode="External"/><Relationship Id="rId65" Type="http://schemas.openxmlformats.org/officeDocument/2006/relationships/hyperlink" Target="http://admin-apps.webofknowledge.com/JCR/JCR?RQ=RECORD&amp;rank=65&amp;journal=TRANSL+STUD" TargetMode="External"/><Relationship Id="rId81" Type="http://schemas.openxmlformats.org/officeDocument/2006/relationships/hyperlink" Target="http://admin-apps.webofknowledge.com/JCR/JCR?RQ=RECORD&amp;rank=81&amp;journal=FOLIA+LINGUIST+HIST" TargetMode="External"/><Relationship Id="rId86" Type="http://schemas.openxmlformats.org/officeDocument/2006/relationships/hyperlink" Target="http://admin-apps.webofknowledge.com/JCR/JCR?RQ=RECORD&amp;rank=86&amp;journal=TERMINOLOGY" TargetMode="External"/><Relationship Id="rId130" Type="http://schemas.openxmlformats.org/officeDocument/2006/relationships/hyperlink" Target="http://admin-apps.webofknowledge.com/JCR/JCR?RQ=RECORD&amp;rank=130&amp;journal=LANG+EDUC-UK" TargetMode="External"/><Relationship Id="rId135" Type="http://schemas.openxmlformats.org/officeDocument/2006/relationships/hyperlink" Target="http://admin-apps.webofknowledge.com/JCR/JCR?RQ=RECORD&amp;rank=135&amp;journal=LANG+TEACHING" TargetMode="External"/><Relationship Id="rId151" Type="http://schemas.openxmlformats.org/officeDocument/2006/relationships/hyperlink" Target="http://admin-apps.webofknowledge.com/JCR/JCR?RQ=RECORD&amp;rank=151&amp;journal=RECALL" TargetMode="External"/><Relationship Id="rId156" Type="http://schemas.openxmlformats.org/officeDocument/2006/relationships/hyperlink" Target="http://admin-apps.webofknowledge.com/JCR/JCR?RQ=RECORD&amp;rank=156&amp;journal=SPAN+CONTEXT" TargetMode="External"/><Relationship Id="rId177" Type="http://schemas.openxmlformats.org/officeDocument/2006/relationships/control" Target="../activeX/activeX396.xml"/><Relationship Id="rId198" Type="http://schemas.openxmlformats.org/officeDocument/2006/relationships/control" Target="../activeX/activeX417.xml"/><Relationship Id="rId172" Type="http://schemas.openxmlformats.org/officeDocument/2006/relationships/control" Target="../activeX/activeX391.xml"/><Relationship Id="rId193" Type="http://schemas.openxmlformats.org/officeDocument/2006/relationships/control" Target="../activeX/activeX412.xml"/><Relationship Id="rId202" Type="http://schemas.openxmlformats.org/officeDocument/2006/relationships/control" Target="../activeX/activeX421.xml"/><Relationship Id="rId207" Type="http://schemas.openxmlformats.org/officeDocument/2006/relationships/control" Target="../activeX/activeX426.xml"/><Relationship Id="rId223" Type="http://schemas.openxmlformats.org/officeDocument/2006/relationships/control" Target="../activeX/activeX442.xml"/><Relationship Id="rId13" Type="http://schemas.openxmlformats.org/officeDocument/2006/relationships/hyperlink" Target="http://admin-apps.webofknowledge.com/JCR/JCR?RQ=RECORD&amp;rank=13&amp;journal=LANG+COGNITIVE+PROC" TargetMode="External"/><Relationship Id="rId18" Type="http://schemas.openxmlformats.org/officeDocument/2006/relationships/hyperlink" Target="http://admin-apps.webofknowledge.com/JCR/JCR?RQ=RECORD&amp;rank=18&amp;journal=J+POLITENESS+RES-LAN" TargetMode="External"/><Relationship Id="rId39" Type="http://schemas.openxmlformats.org/officeDocument/2006/relationships/hyperlink" Target="http://admin-apps.webofknowledge.com/JCR/JCR?RQ=RECORD&amp;rank=39&amp;journal=COGN+LINGUIST" TargetMode="External"/><Relationship Id="rId109" Type="http://schemas.openxmlformats.org/officeDocument/2006/relationships/hyperlink" Target="http://admin-apps.webofknowledge.com/JCR/JCR?RQ=RECORD&amp;rank=109&amp;journal=GESTURE" TargetMode="External"/><Relationship Id="rId34" Type="http://schemas.openxmlformats.org/officeDocument/2006/relationships/hyperlink" Target="http://admin-apps.webofknowledge.com/JCR/JCR?RQ=RECORD&amp;rank=34&amp;journal=INTERACT+STUD" TargetMode="External"/><Relationship Id="rId50" Type="http://schemas.openxmlformats.org/officeDocument/2006/relationships/hyperlink" Target="http://admin-apps.webofknowledge.com/JCR/JCR?RQ=RECORD&amp;rank=50&amp;journal=METAPHOR+SYMBOL" TargetMode="External"/><Relationship Id="rId55" Type="http://schemas.openxmlformats.org/officeDocument/2006/relationships/hyperlink" Target="http://admin-apps.webofknowledge.com/JCR/JCR?RQ=RECORD&amp;rank=55&amp;journal=AM+SPEECH" TargetMode="External"/><Relationship Id="rId76" Type="http://schemas.openxmlformats.org/officeDocument/2006/relationships/hyperlink" Target="http://admin-apps.webofknowledge.com/JCR/JCR?RQ=RECORD&amp;rank=76&amp;journal=ENGL+TEACH-PRACT+CRI" TargetMode="External"/><Relationship Id="rId97" Type="http://schemas.openxmlformats.org/officeDocument/2006/relationships/hyperlink" Target="http://admin-apps.webofknowledge.com/JCR/JCR?RQ=RECORD&amp;rank=97&amp;journal=ATLANTIS-SPAIN" TargetMode="External"/><Relationship Id="rId104" Type="http://schemas.openxmlformats.org/officeDocument/2006/relationships/hyperlink" Target="http://admin-apps.webofknowledge.com/JCR/JCR?RQ=RECORD&amp;rank=104&amp;journal=DIALECTOL+GEOLINGUIS" TargetMode="External"/><Relationship Id="rId120" Type="http://schemas.openxmlformats.org/officeDocument/2006/relationships/hyperlink" Target="http://admin-apps.webofknowledge.com/JCR/JCR?RQ=RECORD&amp;rank=120&amp;journal=J+GER+LINGUIST" TargetMode="External"/><Relationship Id="rId125" Type="http://schemas.openxmlformats.org/officeDocument/2006/relationships/hyperlink" Target="http://admin-apps.webofknowledge.com/JCR/JCR?RQ=RECORD&amp;rank=125&amp;journal=J+SEMANT" TargetMode="External"/><Relationship Id="rId141" Type="http://schemas.openxmlformats.org/officeDocument/2006/relationships/hyperlink" Target="http://admin-apps.webofknowledge.com/JCR/JCR?RQ=RECORD&amp;rank=141&amp;journal=MULTILINGUA" TargetMode="External"/><Relationship Id="rId146" Type="http://schemas.openxmlformats.org/officeDocument/2006/relationships/hyperlink" Target="http://admin-apps.webofknowledge.com/JCR/JCR?RQ=RECORD&amp;rank=146&amp;journal=PHONOLOGY" TargetMode="External"/><Relationship Id="rId167" Type="http://schemas.openxmlformats.org/officeDocument/2006/relationships/control" Target="../activeX/activeX386.xml"/><Relationship Id="rId188" Type="http://schemas.openxmlformats.org/officeDocument/2006/relationships/control" Target="../activeX/activeX407.xml"/><Relationship Id="rId7" Type="http://schemas.openxmlformats.org/officeDocument/2006/relationships/hyperlink" Target="http://admin-apps.webofknowledge.com/JCR/JCR?RQ=RECORD&amp;rank=7&amp;journal=BILING-LANG+COGN" TargetMode="External"/><Relationship Id="rId71" Type="http://schemas.openxmlformats.org/officeDocument/2006/relationships/hyperlink" Target="http://admin-apps.webofknowledge.com/JCR/JCR?RQ=RECORD&amp;rank=71&amp;journal=J+QUANT+LINGUIST" TargetMode="External"/><Relationship Id="rId92" Type="http://schemas.openxmlformats.org/officeDocument/2006/relationships/hyperlink" Target="http://admin-apps.webofknowledge.com/JCR/JCR?RQ=RECORD&amp;rank=92&amp;journal=REV+SIGNOS" TargetMode="External"/><Relationship Id="rId162" Type="http://schemas.openxmlformats.org/officeDocument/2006/relationships/hyperlink" Target="http://admin-apps.webofknowledge.com/JCR/JCR?RQ=RECORD&amp;rank=162&amp;journal=WORLD+ENGLISH" TargetMode="External"/><Relationship Id="rId183" Type="http://schemas.openxmlformats.org/officeDocument/2006/relationships/control" Target="../activeX/activeX402.xml"/><Relationship Id="rId213" Type="http://schemas.openxmlformats.org/officeDocument/2006/relationships/control" Target="../activeX/activeX432.xml"/><Relationship Id="rId218" Type="http://schemas.openxmlformats.org/officeDocument/2006/relationships/control" Target="../activeX/activeX437.xml"/><Relationship Id="rId2" Type="http://schemas.openxmlformats.org/officeDocument/2006/relationships/hyperlink" Target="http://admin-apps.webofknowledge.com/JCR/JCR?RQ=RECORD&amp;rank=2&amp;journal=BRAIN+LANG" TargetMode="External"/><Relationship Id="rId29" Type="http://schemas.openxmlformats.org/officeDocument/2006/relationships/hyperlink" Target="http://admin-apps.webofknowledge.com/JCR/JCR?RQ=RECORD&amp;rank=29&amp;journal=PHONETICA" TargetMode="External"/><Relationship Id="rId24" Type="http://schemas.openxmlformats.org/officeDocument/2006/relationships/hyperlink" Target="http://admin-apps.webofknowledge.com/JCR/JCR?RQ=RECORD&amp;rank=24&amp;journal=J+NEUROLINGUIST" TargetMode="External"/><Relationship Id="rId40" Type="http://schemas.openxmlformats.org/officeDocument/2006/relationships/hyperlink" Target="http://admin-apps.webofknowledge.com/JCR/JCR?RQ=RECORD&amp;rank=40&amp;journal=THEOR+LINGUIST" TargetMode="External"/><Relationship Id="rId45" Type="http://schemas.openxmlformats.org/officeDocument/2006/relationships/hyperlink" Target="http://admin-apps.webofknowledge.com/JCR/JCR?RQ=RECORD&amp;rank=45&amp;journal=CLIN+LINGUIST+PHONET" TargetMode="External"/><Relationship Id="rId66" Type="http://schemas.openxmlformats.org/officeDocument/2006/relationships/hyperlink" Target="http://admin-apps.webofknowledge.com/JCR/JCR?RQ=RECORD&amp;rank=66&amp;journal=Z+SPRACHWISS" TargetMode="External"/><Relationship Id="rId87" Type="http://schemas.openxmlformats.org/officeDocument/2006/relationships/hyperlink" Target="http://admin-apps.webofknowledge.com/JCR/JCR?RQ=RECORD&amp;rank=87&amp;journal=SYNTAX+SEMANTICS" TargetMode="External"/><Relationship Id="rId110" Type="http://schemas.openxmlformats.org/officeDocument/2006/relationships/hyperlink" Target="http://admin-apps.webofknowledge.com/JCR/JCR?RQ=RECORD&amp;rank=110&amp;journal=IBERICA" TargetMode="External"/><Relationship Id="rId115" Type="http://schemas.openxmlformats.org/officeDocument/2006/relationships/hyperlink" Target="http://admin-apps.webofknowledge.com/JCR/JCR?RQ=RECORD&amp;rank=115&amp;journal=INTERPRETING" TargetMode="External"/><Relationship Id="rId131" Type="http://schemas.openxmlformats.org/officeDocument/2006/relationships/hyperlink" Target="http://admin-apps.webofknowledge.com/JCR/JCR?RQ=RECORD&amp;rank=131&amp;journal=LANG+HIST" TargetMode="External"/><Relationship Id="rId136" Type="http://schemas.openxmlformats.org/officeDocument/2006/relationships/hyperlink" Target="http://admin-apps.webofknowledge.com/JCR/JCR?RQ=RECORD&amp;rank=136&amp;journal=LANG+TEST" TargetMode="External"/><Relationship Id="rId157" Type="http://schemas.openxmlformats.org/officeDocument/2006/relationships/hyperlink" Target="http://admin-apps.webofknowledge.com/JCR/JCR?RQ=RECORD&amp;rank=157&amp;journal=SYNTAX-UK" TargetMode="External"/><Relationship Id="rId178" Type="http://schemas.openxmlformats.org/officeDocument/2006/relationships/control" Target="../activeX/activeX397.xml"/><Relationship Id="rId61" Type="http://schemas.openxmlformats.org/officeDocument/2006/relationships/hyperlink" Target="http://admin-apps.webofknowledge.com/JCR/JCR?RQ=RECORD&amp;rank=61&amp;journal=FOLIA+LINGUIST" TargetMode="External"/><Relationship Id="rId82" Type="http://schemas.openxmlformats.org/officeDocument/2006/relationships/hyperlink" Target="http://admin-apps.webofknowledge.com/JCR/JCR?RQ=RECORD&amp;rank=82&amp;journal=REV+ESP+LINGUIST+APL" TargetMode="External"/><Relationship Id="rId152" Type="http://schemas.openxmlformats.org/officeDocument/2006/relationships/hyperlink" Target="http://admin-apps.webofknowledge.com/JCR/JCR?RQ=RECORD&amp;rank=152&amp;journal=REV+ROUM+LINGUIST" TargetMode="External"/><Relationship Id="rId173" Type="http://schemas.openxmlformats.org/officeDocument/2006/relationships/control" Target="../activeX/activeX392.xml"/><Relationship Id="rId194" Type="http://schemas.openxmlformats.org/officeDocument/2006/relationships/control" Target="../activeX/activeX413.xml"/><Relationship Id="rId199" Type="http://schemas.openxmlformats.org/officeDocument/2006/relationships/control" Target="../activeX/activeX418.xml"/><Relationship Id="rId203" Type="http://schemas.openxmlformats.org/officeDocument/2006/relationships/control" Target="../activeX/activeX422.xml"/><Relationship Id="rId208" Type="http://schemas.openxmlformats.org/officeDocument/2006/relationships/control" Target="../activeX/activeX427.xml"/><Relationship Id="rId19" Type="http://schemas.openxmlformats.org/officeDocument/2006/relationships/hyperlink" Target="http://admin-apps.webofknowledge.com/JCR/JCR?RQ=RECORD&amp;rank=19&amp;journal=J+PHONETICS" TargetMode="External"/><Relationship Id="rId14" Type="http://schemas.openxmlformats.org/officeDocument/2006/relationships/hyperlink" Target="http://admin-apps.webofknowledge.com/JCR/JCR?RQ=RECORD&amp;rank=14&amp;journal=J+SECOND+LANG+WRIT" TargetMode="External"/><Relationship Id="rId30" Type="http://schemas.openxmlformats.org/officeDocument/2006/relationships/hyperlink" Target="http://admin-apps.webofknowledge.com/JCR/JCR?RQ=RECORD&amp;rank=30&amp;journal=LANG+VAR+CHANGE" TargetMode="External"/><Relationship Id="rId35" Type="http://schemas.openxmlformats.org/officeDocument/2006/relationships/hyperlink" Target="http://admin-apps.webofknowledge.com/JCR/JCR?RQ=RECORD&amp;rank=35&amp;journal=LANG+SPEECH" TargetMode="External"/><Relationship Id="rId56" Type="http://schemas.openxmlformats.org/officeDocument/2006/relationships/hyperlink" Target="http://admin-apps.webofknowledge.com/JCR/JCR?RQ=RECORD&amp;rank=56&amp;journal=AFR+LINGUIST" TargetMode="External"/><Relationship Id="rId77" Type="http://schemas.openxmlformats.org/officeDocument/2006/relationships/hyperlink" Target="http://admin-apps.webofknowledge.com/JCR/JCR?RQ=RECORD&amp;rank=77&amp;journal=ACTA+LINGUIST+HUNGAR" TargetMode="External"/><Relationship Id="rId100" Type="http://schemas.openxmlformats.org/officeDocument/2006/relationships/hyperlink" Target="http://admin-apps.webofknowledge.com/JCR/JCR?RQ=RECORD&amp;rank=100&amp;journal=CIRC+LINGUIST+APL+CO" TargetMode="External"/><Relationship Id="rId105" Type="http://schemas.openxmlformats.org/officeDocument/2006/relationships/hyperlink" Target="http://admin-apps.webofknowledge.com/JCR/JCR?RQ=RECORD&amp;rank=105&amp;journal=ELT+J" TargetMode="External"/><Relationship Id="rId126" Type="http://schemas.openxmlformats.org/officeDocument/2006/relationships/hyperlink" Target="http://admin-apps.webofknowledge.com/JCR/JCR?RQ=RECORD&amp;rank=126&amp;journal=LANG+ACQUIS" TargetMode="External"/><Relationship Id="rId147" Type="http://schemas.openxmlformats.org/officeDocument/2006/relationships/hyperlink" Target="http://admin-apps.webofknowledge.com/JCR/JCR?RQ=RECORD&amp;rank=147&amp;journal=PORTA+LINGUARUM" TargetMode="External"/><Relationship Id="rId168" Type="http://schemas.openxmlformats.org/officeDocument/2006/relationships/control" Target="../activeX/activeX387.xml"/><Relationship Id="rId8" Type="http://schemas.openxmlformats.org/officeDocument/2006/relationships/hyperlink" Target="http://admin-apps.webofknowledge.com/JCR/JCR?RQ=RECORD&amp;rank=8&amp;journal=LINGUIST+INQ" TargetMode="External"/><Relationship Id="rId51" Type="http://schemas.openxmlformats.org/officeDocument/2006/relationships/hyperlink" Target="http://admin-apps.webofknowledge.com/JCR/JCR?RQ=RECORD&amp;rank=51&amp;journal=INT+J+LEXICOGR" TargetMode="External"/><Relationship Id="rId72" Type="http://schemas.openxmlformats.org/officeDocument/2006/relationships/hyperlink" Target="http://admin-apps.webofknowledge.com/JCR/JCR?RQ=RECORD&amp;rank=72&amp;journal=J+LANG+POLIT" TargetMode="External"/><Relationship Id="rId93" Type="http://schemas.openxmlformats.org/officeDocument/2006/relationships/hyperlink" Target="http://admin-apps.webofknowledge.com/JCR/JCR?RQ=RECORD&amp;rank=93&amp;journal=CALIDOSCOPIO" TargetMode="External"/><Relationship Id="rId98" Type="http://schemas.openxmlformats.org/officeDocument/2006/relationships/hyperlink" Target="http://admin-apps.webofknowledge.com/JCR/JCR?RQ=RECORD&amp;rank=98&amp;journal=AUST+J+LINGUIST" TargetMode="External"/><Relationship Id="rId121" Type="http://schemas.openxmlformats.org/officeDocument/2006/relationships/hyperlink" Target="http://admin-apps.webofknowledge.com/JCR/JCR?RQ=RECORD&amp;rank=121&amp;journal=J+INT+PHON+ASSOC" TargetMode="External"/><Relationship Id="rId142" Type="http://schemas.openxmlformats.org/officeDocument/2006/relationships/hyperlink" Target="http://admin-apps.webofknowledge.com/JCR/JCR?RQ=RECORD&amp;rank=142&amp;journal=NAMES" TargetMode="External"/><Relationship Id="rId163" Type="http://schemas.openxmlformats.org/officeDocument/2006/relationships/vmlDrawing" Target="../drawings/vmlDrawing7.vml"/><Relationship Id="rId184" Type="http://schemas.openxmlformats.org/officeDocument/2006/relationships/control" Target="../activeX/activeX403.xml"/><Relationship Id="rId189" Type="http://schemas.openxmlformats.org/officeDocument/2006/relationships/control" Target="../activeX/activeX408.xml"/><Relationship Id="rId219" Type="http://schemas.openxmlformats.org/officeDocument/2006/relationships/control" Target="../activeX/activeX438.xml"/><Relationship Id="rId3" Type="http://schemas.openxmlformats.org/officeDocument/2006/relationships/hyperlink" Target="http://admin-apps.webofknowledge.com/JCR/JCR?RQ=RECORD&amp;rank=3&amp;journal=J+FLUENCY+DISORD" TargetMode="External"/><Relationship Id="rId214" Type="http://schemas.openxmlformats.org/officeDocument/2006/relationships/control" Target="../activeX/activeX433.xml"/><Relationship Id="rId25" Type="http://schemas.openxmlformats.org/officeDocument/2006/relationships/hyperlink" Target="http://admin-apps.webofknowledge.com/JCR/JCR?RQ=RECORD&amp;rank=25&amp;journal=ENGL+SPECIF+PURP" TargetMode="External"/><Relationship Id="rId46" Type="http://schemas.openxmlformats.org/officeDocument/2006/relationships/hyperlink" Target="http://admin-apps.webofknowledge.com/JCR/JCR?RQ=RECORD&amp;rank=46&amp;journal=FOREIGN+LANG+ANN" TargetMode="External"/><Relationship Id="rId67" Type="http://schemas.openxmlformats.org/officeDocument/2006/relationships/hyperlink" Target="http://admin-apps.webofknowledge.com/JCR/JCR?RQ=RECORD&amp;rank=67&amp;journal=J+EAST+ASIAN+LINGUIS" TargetMode="External"/><Relationship Id="rId116" Type="http://schemas.openxmlformats.org/officeDocument/2006/relationships/hyperlink" Target="http://admin-apps.webofknowledge.com/JCR/JCR?RQ=RECORD&amp;rank=116&amp;journal=J+COMP+GER+LINGUIST" TargetMode="External"/><Relationship Id="rId137" Type="http://schemas.openxmlformats.org/officeDocument/2006/relationships/hyperlink" Target="http://admin-apps.webofknowledge.com/JCR/JCR?RQ=RECORD&amp;rank=137&amp;journal=LING+ANTVERP+NEW+SER" TargetMode="External"/><Relationship Id="rId158" Type="http://schemas.openxmlformats.org/officeDocument/2006/relationships/hyperlink" Target="http://admin-apps.webofknowledge.com/JCR/JCR?RQ=RECORD&amp;rank=158&amp;journal=SYSTEM" TargetMode="External"/><Relationship Id="rId20" Type="http://schemas.openxmlformats.org/officeDocument/2006/relationships/hyperlink" Target="http://admin-apps.webofknowledge.com/JCR/JCR?RQ=RECORD&amp;rank=20&amp;journal=COMPUT+LINGUIST" TargetMode="External"/><Relationship Id="rId41" Type="http://schemas.openxmlformats.org/officeDocument/2006/relationships/hyperlink" Target="http://admin-apps.webofknowledge.com/JCR/JCR?RQ=RECORD&amp;rank=41&amp;journal=INT+J+BILINGUAL" TargetMode="External"/><Relationship Id="rId62" Type="http://schemas.openxmlformats.org/officeDocument/2006/relationships/hyperlink" Target="http://admin-apps.webofknowledge.com/JCR/JCR?RQ=RECORD&amp;rank=62&amp;journal=STUD+LANG" TargetMode="External"/><Relationship Id="rId83" Type="http://schemas.openxmlformats.org/officeDocument/2006/relationships/hyperlink" Target="http://admin-apps.webofknowledge.com/JCR/JCR?RQ=RECORD&amp;rank=83&amp;journal=Z+DIALEKTOL+LINGUIST" TargetMode="External"/><Relationship Id="rId88" Type="http://schemas.openxmlformats.org/officeDocument/2006/relationships/hyperlink" Target="http://admin-apps.webofknowledge.com/JCR/JCR?RQ=RECORD&amp;rank=88&amp;journal=REV+FR+LING+APPL" TargetMode="External"/><Relationship Id="rId111" Type="http://schemas.openxmlformats.org/officeDocument/2006/relationships/hyperlink" Target="http://admin-apps.webofknowledge.com/JCR/JCR?RQ=RECORD&amp;rank=111&amp;journal=INT+J+AM+LINGUIST" TargetMode="External"/><Relationship Id="rId132" Type="http://schemas.openxmlformats.org/officeDocument/2006/relationships/hyperlink" Target="http://admin-apps.webofknowledge.com/JCR/JCR?RQ=RECORD&amp;rank=132&amp;journal=LANG+INTERCULT+COMM" TargetMode="External"/><Relationship Id="rId153" Type="http://schemas.openxmlformats.org/officeDocument/2006/relationships/hyperlink" Target="http://admin-apps.webofknowledge.com/JCR/JCR?RQ=RECORD&amp;rank=153&amp;journal=RILCE-REV+FILOL+HISP" TargetMode="External"/><Relationship Id="rId174" Type="http://schemas.openxmlformats.org/officeDocument/2006/relationships/control" Target="../activeX/activeX393.xml"/><Relationship Id="rId179" Type="http://schemas.openxmlformats.org/officeDocument/2006/relationships/control" Target="../activeX/activeX398.xml"/><Relationship Id="rId195" Type="http://schemas.openxmlformats.org/officeDocument/2006/relationships/control" Target="../activeX/activeX414.xml"/><Relationship Id="rId209" Type="http://schemas.openxmlformats.org/officeDocument/2006/relationships/control" Target="../activeX/activeX428.xml"/><Relationship Id="rId190" Type="http://schemas.openxmlformats.org/officeDocument/2006/relationships/control" Target="../activeX/activeX409.xml"/><Relationship Id="rId204" Type="http://schemas.openxmlformats.org/officeDocument/2006/relationships/control" Target="../activeX/activeX423.xml"/><Relationship Id="rId220" Type="http://schemas.openxmlformats.org/officeDocument/2006/relationships/control" Target="../activeX/activeX439.xml"/><Relationship Id="rId15" Type="http://schemas.openxmlformats.org/officeDocument/2006/relationships/hyperlink" Target="http://admin-apps.webofknowledge.com/JCR/JCR?RQ=RECORD&amp;rank=15&amp;journal=MIND+LANG" TargetMode="External"/><Relationship Id="rId36" Type="http://schemas.openxmlformats.org/officeDocument/2006/relationships/hyperlink" Target="http://admin-apps.webofknowledge.com/JCR/JCR?RQ=RECORD&amp;rank=36&amp;journal=TESOL+QUART" TargetMode="External"/><Relationship Id="rId57" Type="http://schemas.openxmlformats.org/officeDocument/2006/relationships/hyperlink" Target="http://admin-apps.webofknowledge.com/JCR/JCR?RQ=RECORD&amp;rank=57&amp;journal=ENGL+LANG+LINGUIST" TargetMode="External"/><Relationship Id="rId106" Type="http://schemas.openxmlformats.org/officeDocument/2006/relationships/hyperlink" Target="http://admin-apps.webofknowledge.com/JCR/JCR?RQ=RECORD&amp;rank=106&amp;journal=ENGL+WORLD-WIDE" TargetMode="External"/><Relationship Id="rId127" Type="http://schemas.openxmlformats.org/officeDocument/2006/relationships/hyperlink" Target="http://admin-apps.webofknowledge.com/JCR/JCR?RQ=RECORD&amp;rank=127&amp;journal=LANG+ASSESS+Q" TargetMode="External"/><Relationship Id="rId10" Type="http://schemas.openxmlformats.org/officeDocument/2006/relationships/hyperlink" Target="http://admin-apps.webofknowledge.com/JCR/JCR?RQ=RECORD&amp;rank=10&amp;journal=APPL+PSYCHOLINGUIST" TargetMode="External"/><Relationship Id="rId31" Type="http://schemas.openxmlformats.org/officeDocument/2006/relationships/hyperlink" Target="http://admin-apps.webofknowledge.com/JCR/JCR?RQ=RECORD&amp;rank=31&amp;journal=J+LANG+SOC+PSYCHOL" TargetMode="External"/><Relationship Id="rId52" Type="http://schemas.openxmlformats.org/officeDocument/2006/relationships/hyperlink" Target="http://admin-apps.webofknowledge.com/JCR/JCR?RQ=RECORD&amp;rank=52&amp;journal=LANG+COMMUN" TargetMode="External"/><Relationship Id="rId73" Type="http://schemas.openxmlformats.org/officeDocument/2006/relationships/hyperlink" Target="http://admin-apps.webofknowledge.com/JCR/JCR?RQ=RECORD&amp;rank=73&amp;journal=INT+J+SPEECH+LANG+LA" TargetMode="External"/><Relationship Id="rId78" Type="http://schemas.openxmlformats.org/officeDocument/2006/relationships/hyperlink" Target="http://admin-apps.webofknowledge.com/JCR/JCR?RQ=RECORD&amp;rank=78&amp;journal=NORD+J+LINGUIST" TargetMode="External"/><Relationship Id="rId94" Type="http://schemas.openxmlformats.org/officeDocument/2006/relationships/hyperlink" Target="http://admin-apps.webofknowledge.com/JCR/JCR?RQ=RECORD&amp;rank=94&amp;journal=ACROSS+LANG+CULT" TargetMode="External"/><Relationship Id="rId99" Type="http://schemas.openxmlformats.org/officeDocument/2006/relationships/hyperlink" Target="http://admin-apps.webofknowledge.com/JCR/JCR?RQ=RECORD&amp;rank=99&amp;journal=CHILD+LANG+TEACH+THE" TargetMode="External"/><Relationship Id="rId101" Type="http://schemas.openxmlformats.org/officeDocument/2006/relationships/hyperlink" Target="http://admin-apps.webofknowledge.com/JCR/JCR?RQ=RECORD&amp;rank=101&amp;journal=COMPUT+ASSIST+LANG+L" TargetMode="External"/><Relationship Id="rId122" Type="http://schemas.openxmlformats.org/officeDocument/2006/relationships/hyperlink" Target="http://admin-apps.webofknowledge.com/JCR/JCR?RQ=RECORD&amp;rank=122&amp;journal=J+LANG+IDENTITY+EDUC" TargetMode="External"/><Relationship Id="rId143" Type="http://schemas.openxmlformats.org/officeDocument/2006/relationships/hyperlink" Target="http://admin-apps.webofknowledge.com/JCR/JCR?RQ=RECORD&amp;rank=143&amp;journal=NAT+LANG+ENG" TargetMode="External"/><Relationship Id="rId148" Type="http://schemas.openxmlformats.org/officeDocument/2006/relationships/hyperlink" Target="http://admin-apps.webofknowledge.com/JCR/JCR?RQ=RECORD&amp;rank=148&amp;journal=POZ+STUD+CONTEMP+LIN" TargetMode="External"/><Relationship Id="rId164" Type="http://schemas.openxmlformats.org/officeDocument/2006/relationships/control" Target="../activeX/activeX383.xml"/><Relationship Id="rId169" Type="http://schemas.openxmlformats.org/officeDocument/2006/relationships/control" Target="../activeX/activeX388.xml"/><Relationship Id="rId185" Type="http://schemas.openxmlformats.org/officeDocument/2006/relationships/control" Target="../activeX/activeX404.xml"/><Relationship Id="rId4" Type="http://schemas.openxmlformats.org/officeDocument/2006/relationships/hyperlink" Target="http://admin-apps.webofknowledge.com/JCR/JCR?RQ=RECORD&amp;rank=4&amp;journal=AM+J+SPEECH-LANG+PAT" TargetMode="External"/><Relationship Id="rId9" Type="http://schemas.openxmlformats.org/officeDocument/2006/relationships/hyperlink" Target="http://admin-apps.webofknowledge.com/JCR/JCR?RQ=RECORD&amp;rank=9&amp;journal=RES+LANG+SOC+INTERAC" TargetMode="External"/><Relationship Id="rId180" Type="http://schemas.openxmlformats.org/officeDocument/2006/relationships/control" Target="../activeX/activeX399.xml"/><Relationship Id="rId210" Type="http://schemas.openxmlformats.org/officeDocument/2006/relationships/control" Target="../activeX/activeX429.xml"/><Relationship Id="rId215" Type="http://schemas.openxmlformats.org/officeDocument/2006/relationships/control" Target="../activeX/activeX434.xml"/><Relationship Id="rId26" Type="http://schemas.openxmlformats.org/officeDocument/2006/relationships/hyperlink" Target="http://admin-apps.webofknowledge.com/JCR/JCR?RQ=RECORD&amp;rank=26&amp;journal=J+SOCIOLING" TargetMode="External"/><Relationship Id="rId47" Type="http://schemas.openxmlformats.org/officeDocument/2006/relationships/hyperlink" Target="http://admin-apps.webofknowledge.com/JCR/JCR?RQ=RECORD&amp;rank=47&amp;journal=J+PSYCHOLINGUIST+RES" TargetMode="External"/><Relationship Id="rId68" Type="http://schemas.openxmlformats.org/officeDocument/2006/relationships/hyperlink" Target="http://admin-apps.webofknowledge.com/JCR/JCR?RQ=RECORD&amp;rank=68&amp;journal=NARRAT+INQ" TargetMode="External"/><Relationship Id="rId89" Type="http://schemas.openxmlformats.org/officeDocument/2006/relationships/hyperlink" Target="http://admin-apps.webofknowledge.com/JCR/JCR?RQ=RECORD&amp;rank=89&amp;journal=INDOGER+FORSCH" TargetMode="External"/><Relationship Id="rId112" Type="http://schemas.openxmlformats.org/officeDocument/2006/relationships/hyperlink" Target="http://admin-apps.webofknowledge.com/JCR/JCR?RQ=RECORD&amp;rank=112&amp;journal=INT+J+BILING+EDUC+BI" TargetMode="External"/><Relationship Id="rId133" Type="http://schemas.openxmlformats.org/officeDocument/2006/relationships/hyperlink" Target="http://admin-apps.webofknowledge.com/JCR/JCR?RQ=RECORD&amp;rank=133&amp;journal=LANG+POLICY-NETH" TargetMode="External"/><Relationship Id="rId154" Type="http://schemas.openxmlformats.org/officeDocument/2006/relationships/hyperlink" Target="http://admin-apps.webofknowledge.com/JCR/JCR?RQ=RECORD&amp;rank=154&amp;journal=RLA-REV+LINGUIST+TEO" TargetMode="External"/><Relationship Id="rId175" Type="http://schemas.openxmlformats.org/officeDocument/2006/relationships/control" Target="../activeX/activeX394.xml"/><Relationship Id="rId196" Type="http://schemas.openxmlformats.org/officeDocument/2006/relationships/control" Target="../activeX/activeX415.xml"/><Relationship Id="rId200" Type="http://schemas.openxmlformats.org/officeDocument/2006/relationships/control" Target="../activeX/activeX419.xml"/><Relationship Id="rId16" Type="http://schemas.openxmlformats.org/officeDocument/2006/relationships/hyperlink" Target="http://admin-apps.webofknowledge.com/JCR/JCR?RQ=RECORD&amp;rank=16&amp;journal=MOD+LANG+J" TargetMode="External"/><Relationship Id="rId221" Type="http://schemas.openxmlformats.org/officeDocument/2006/relationships/control" Target="../activeX/activeX440.xml"/><Relationship Id="rId37" Type="http://schemas.openxmlformats.org/officeDocument/2006/relationships/hyperlink" Target="http://admin-apps.webofknowledge.com/JCR/JCR?RQ=RECORD&amp;rank=37&amp;journal=NAT+LANG+LINGUIST+TH" TargetMode="External"/><Relationship Id="rId58" Type="http://schemas.openxmlformats.org/officeDocument/2006/relationships/hyperlink" Target="http://admin-apps.webofknowledge.com/JCR/JCR?RQ=RECORD&amp;rank=58&amp;journal=TEXT+TALK" TargetMode="External"/><Relationship Id="rId79" Type="http://schemas.openxmlformats.org/officeDocument/2006/relationships/hyperlink" Target="http://admin-apps.webofknowledge.com/JCR/JCR?RQ=RECORD&amp;rank=79&amp;journal=J+CHINESE+LINGUIST" TargetMode="External"/><Relationship Id="rId102" Type="http://schemas.openxmlformats.org/officeDocument/2006/relationships/hyperlink" Target="http://admin-apps.webofknowledge.com/JCR/JCR?RQ=RECORD&amp;rank=102&amp;journal=CORPUS+LINGUIST+LING" TargetMode="External"/><Relationship Id="rId123" Type="http://schemas.openxmlformats.org/officeDocument/2006/relationships/hyperlink" Target="http://admin-apps.webofknowledge.com/JCR/JCR?RQ=RECORD&amp;rank=123&amp;journal=J+LINGUIST+ANTHROPOL" TargetMode="External"/><Relationship Id="rId144" Type="http://schemas.openxmlformats.org/officeDocument/2006/relationships/hyperlink" Target="http://admin-apps.webofknowledge.com/JCR/JCR?RQ=RECORD&amp;rank=144&amp;journal=NAT+LANG+SEMANT" TargetMode="External"/><Relationship Id="rId90" Type="http://schemas.openxmlformats.org/officeDocument/2006/relationships/hyperlink" Target="http://admin-apps.webofknowledge.com/JCR/JCR?RQ=RECORD&amp;rank=90&amp;journal=HISPANIA-J+DEV+INTER" TargetMode="External"/><Relationship Id="rId165" Type="http://schemas.openxmlformats.org/officeDocument/2006/relationships/control" Target="../activeX/activeX384.xml"/><Relationship Id="rId186" Type="http://schemas.openxmlformats.org/officeDocument/2006/relationships/control" Target="../activeX/activeX405.xml"/></Relationships>
</file>

<file path=xl/worksheets/_rels/sheet11.xml.rels><?xml version="1.0" encoding="UTF-8" standalone="yes"?>
<Relationships xmlns="http://schemas.openxmlformats.org/package/2006/relationships"><Relationship Id="rId117" Type="http://schemas.openxmlformats.org/officeDocument/2006/relationships/hyperlink" Target="http://admin-apps.webofknowledge.com/JCR/JCR?RQ=RECORD&amp;rank=117&amp;journal=ASIA+PAC+BUS+REV" TargetMode="External"/><Relationship Id="rId21" Type="http://schemas.openxmlformats.org/officeDocument/2006/relationships/hyperlink" Target="http://admin-apps.webofknowledge.com/JCR/JCR?RQ=RECORD&amp;rank=21&amp;journal=LEADERSHIP+QUART" TargetMode="External"/><Relationship Id="rId42" Type="http://schemas.openxmlformats.org/officeDocument/2006/relationships/hyperlink" Target="http://admin-apps.webofknowledge.com/JCR/JCR?RQ=RECORD&amp;rank=42&amp;journal=ORGANIZATION" TargetMode="External"/><Relationship Id="rId63" Type="http://schemas.openxmlformats.org/officeDocument/2006/relationships/hyperlink" Target="http://admin-apps.webofknowledge.com/JCR/JCR?RQ=RECORD&amp;rank=63&amp;journal=INT+J+FORECASTING" TargetMode="External"/><Relationship Id="rId84" Type="http://schemas.openxmlformats.org/officeDocument/2006/relationships/hyperlink" Target="http://admin-apps.webofknowledge.com/JCR/JCR?RQ=RECORD&amp;rank=84&amp;journal=J+SPORT+MANAGE" TargetMode="External"/><Relationship Id="rId138" Type="http://schemas.openxmlformats.org/officeDocument/2006/relationships/hyperlink" Target="http://admin-apps.webofknowledge.com/JCR/JCR?RQ=RECORD&amp;rank=138&amp;journal=HUM+RESOUR+MANAGE+R" TargetMode="External"/><Relationship Id="rId159" Type="http://schemas.openxmlformats.org/officeDocument/2006/relationships/hyperlink" Target="http://admin-apps.webofknowledge.com/JCR/JCR?RQ=RECORD&amp;rank=160&amp;journal=J+SUPPLY+CHAIN+MANAG" TargetMode="External"/><Relationship Id="rId170" Type="http://schemas.openxmlformats.org/officeDocument/2006/relationships/hyperlink" Target="http://admin-apps.webofknowledge.com/JCR/JCR?RQ=RECORD&amp;rank=170&amp;journal=RAE-REV+ADMIN+EMPRES" TargetMode="External"/><Relationship Id="rId191" Type="http://schemas.openxmlformats.org/officeDocument/2006/relationships/control" Target="../activeX/activeX458.xml"/><Relationship Id="rId205" Type="http://schemas.openxmlformats.org/officeDocument/2006/relationships/control" Target="../activeX/activeX472.xml"/><Relationship Id="rId226" Type="http://schemas.openxmlformats.org/officeDocument/2006/relationships/control" Target="../activeX/activeX493.xml"/><Relationship Id="rId247" Type="http://schemas.openxmlformats.org/officeDocument/2006/relationships/control" Target="../activeX/activeX514.xml"/><Relationship Id="rId107" Type="http://schemas.openxmlformats.org/officeDocument/2006/relationships/hyperlink" Target="http://admin-apps.webofknowledge.com/JCR/JCR?RQ=RECORD&amp;rank=107&amp;journal=CHIN+MANAG+STUD" TargetMode="External"/><Relationship Id="rId268" Type="http://schemas.openxmlformats.org/officeDocument/2006/relationships/control" Target="../activeX/activeX535.xml"/><Relationship Id="rId11" Type="http://schemas.openxmlformats.org/officeDocument/2006/relationships/hyperlink" Target="http://admin-apps.webofknowledge.com/JCR/JCR?RQ=RECORD&amp;rank=11&amp;journal=ORGAN+SCI" TargetMode="External"/><Relationship Id="rId32" Type="http://schemas.openxmlformats.org/officeDocument/2006/relationships/hyperlink" Target="http://admin-apps.webofknowledge.com/JCR/JCR?RQ=RECORD&amp;rank=32&amp;journal=INFORM+MANAGE-AMSTER" TargetMode="External"/><Relationship Id="rId53" Type="http://schemas.openxmlformats.org/officeDocument/2006/relationships/hyperlink" Target="http://admin-apps.webofknowledge.com/JCR/JCR?RQ=RECORD&amp;rank=53&amp;journal=R%26D+MANAGE" TargetMode="External"/><Relationship Id="rId74" Type="http://schemas.openxmlformats.org/officeDocument/2006/relationships/hyperlink" Target="http://admin-apps.webofknowledge.com/JCR/JCR?RQ=RECORD&amp;rank=74&amp;journal=TECHNOL+ANAL+STRATEG" TargetMode="External"/><Relationship Id="rId128" Type="http://schemas.openxmlformats.org/officeDocument/2006/relationships/hyperlink" Target="http://admin-apps.webofknowledge.com/JCR/JCR?RQ=RECORD&amp;rank=128&amp;journal=DISASTER+PREV+MANAG" TargetMode="External"/><Relationship Id="rId149" Type="http://schemas.openxmlformats.org/officeDocument/2006/relationships/hyperlink" Target="http://admin-apps.webofknowledge.com/JCR/JCR?RQ=RECORD&amp;rank=149&amp;journal=INT+J+PHYS+DISTR+LOG" TargetMode="External"/><Relationship Id="rId5" Type="http://schemas.openxmlformats.org/officeDocument/2006/relationships/hyperlink" Target="http://admin-apps.webofknowledge.com/JCR/JCR?RQ=RECORD&amp;rank=5&amp;journal=MIS+QUART" TargetMode="External"/><Relationship Id="rId95" Type="http://schemas.openxmlformats.org/officeDocument/2006/relationships/hyperlink" Target="http://admin-apps.webofknowledge.com/JCR/JCR?RQ=RECORD&amp;rank=95&amp;journal=J+FORECASTING" TargetMode="External"/><Relationship Id="rId160" Type="http://schemas.openxmlformats.org/officeDocument/2006/relationships/hyperlink" Target="http://admin-apps.webofknowledge.com/JCR/JCR?RQ=RECORD&amp;rank=159&amp;journal=J+PURCH+SUPPLY+MANAG" TargetMode="External"/><Relationship Id="rId181" Type="http://schemas.openxmlformats.org/officeDocument/2006/relationships/control" Target="../activeX/activeX448.xml"/><Relationship Id="rId216" Type="http://schemas.openxmlformats.org/officeDocument/2006/relationships/control" Target="../activeX/activeX483.xml"/><Relationship Id="rId237" Type="http://schemas.openxmlformats.org/officeDocument/2006/relationships/control" Target="../activeX/activeX504.xml"/><Relationship Id="rId258" Type="http://schemas.openxmlformats.org/officeDocument/2006/relationships/control" Target="../activeX/activeX525.xml"/><Relationship Id="rId22" Type="http://schemas.openxmlformats.org/officeDocument/2006/relationships/hyperlink" Target="http://admin-apps.webofknowledge.com/JCR/JCR?RQ=RECORD&amp;rank=22&amp;journal=INFORM+SYST+RES" TargetMode="External"/><Relationship Id="rId43" Type="http://schemas.openxmlformats.org/officeDocument/2006/relationships/hyperlink" Target="http://admin-apps.webofknowledge.com/JCR/JCR?RQ=RECORD&amp;rank=43&amp;journal=M%26SOM-MANUF+SERV+OP" TargetMode="External"/><Relationship Id="rId64" Type="http://schemas.openxmlformats.org/officeDocument/2006/relationships/hyperlink" Target="http://admin-apps.webofknowledge.com/JCR/JCR?RQ=RECORD&amp;rank=64&amp;journal=IEEE+T+ENG+MANAGE" TargetMode="External"/><Relationship Id="rId118" Type="http://schemas.openxmlformats.org/officeDocument/2006/relationships/hyperlink" Target="http://admin-apps.webofknowledge.com/JCR/JCR?RQ=RECORD&amp;rank=118&amp;journal=ASIA+PAC+J+MANAG" TargetMode="External"/><Relationship Id="rId139" Type="http://schemas.openxmlformats.org/officeDocument/2006/relationships/hyperlink" Target="http://admin-apps.webofknowledge.com/JCR/JCR?RQ=RECORD&amp;rank=139&amp;journal=IMA+J+MANAG+MATH" TargetMode="External"/><Relationship Id="rId85" Type="http://schemas.openxmlformats.org/officeDocument/2006/relationships/hyperlink" Target="http://admin-apps.webofknowledge.com/JCR/JCR?RQ=RECORD&amp;rank=85&amp;journal=GROUP+DECIS+NEGOT" TargetMode="External"/><Relationship Id="rId150" Type="http://schemas.openxmlformats.org/officeDocument/2006/relationships/hyperlink" Target="http://admin-apps.webofknowledge.com/JCR/JCR?RQ=RECORD&amp;rank=150&amp;journal=INT+J+PROJ+MANAG" TargetMode="External"/><Relationship Id="rId171" Type="http://schemas.openxmlformats.org/officeDocument/2006/relationships/hyperlink" Target="http://admin-apps.webofknowledge.com/JCR/JCR?RQ=RECORD&amp;rank=171&amp;journal=RBGN-REV+BRAS+GEST+N" TargetMode="External"/><Relationship Id="rId192" Type="http://schemas.openxmlformats.org/officeDocument/2006/relationships/control" Target="../activeX/activeX459.xml"/><Relationship Id="rId206" Type="http://schemas.openxmlformats.org/officeDocument/2006/relationships/control" Target="../activeX/activeX473.xml"/><Relationship Id="rId227" Type="http://schemas.openxmlformats.org/officeDocument/2006/relationships/control" Target="../activeX/activeX494.xml"/><Relationship Id="rId248" Type="http://schemas.openxmlformats.org/officeDocument/2006/relationships/control" Target="../activeX/activeX515.xml"/><Relationship Id="rId269" Type="http://schemas.openxmlformats.org/officeDocument/2006/relationships/control" Target="../activeX/activeX536.xml"/><Relationship Id="rId12" Type="http://schemas.openxmlformats.org/officeDocument/2006/relationships/hyperlink" Target="http://admin-apps.webofknowledge.com/JCR/JCR?RQ=RECORD&amp;rank=12&amp;journal=J+INT+BUS+STUD" TargetMode="External"/><Relationship Id="rId33" Type="http://schemas.openxmlformats.org/officeDocument/2006/relationships/hyperlink" Target="http://admin-apps.webofknowledge.com/JCR/JCR?RQ=RECORD&amp;rank=33&amp;journal=J+PROD+INNOVAT+MANAG" TargetMode="External"/><Relationship Id="rId108" Type="http://schemas.openxmlformats.org/officeDocument/2006/relationships/hyperlink" Target="http://admin-apps.webofknowledge.com/JCR/JCR?RQ=RECORD&amp;rank=108&amp;journal=NEGOTIATION+J" TargetMode="External"/><Relationship Id="rId129" Type="http://schemas.openxmlformats.org/officeDocument/2006/relationships/hyperlink" Target="http://admin-apps.webofknowledge.com/JCR/JCR?RQ=RECORD&amp;rank=129&amp;journal=E+M+EKON+MANAG" TargetMode="External"/><Relationship Id="rId54" Type="http://schemas.openxmlformats.org/officeDocument/2006/relationships/hyperlink" Target="http://admin-apps.webofknowledge.com/JCR/JCR?RQ=RECORD&amp;rank=54&amp;journal=SMALL+BUS+ECON" TargetMode="External"/><Relationship Id="rId75" Type="http://schemas.openxmlformats.org/officeDocument/2006/relationships/hyperlink" Target="http://admin-apps.webofknowledge.com/JCR/JCR?RQ=RECORD&amp;rank=75&amp;journal=INT+J+SHIP+TRANS+LOG" TargetMode="External"/><Relationship Id="rId96" Type="http://schemas.openxmlformats.org/officeDocument/2006/relationships/hyperlink" Target="http://admin-apps.webofknowledge.com/JCR/JCR?RQ=RECORD&amp;rank=96&amp;journal=INT+J+MANPOWER" TargetMode="External"/><Relationship Id="rId140" Type="http://schemas.openxmlformats.org/officeDocument/2006/relationships/hyperlink" Target="http://admin-apps.webofknowledge.com/JCR/JCR?RQ=RECORD&amp;rank=140&amp;journal=IND+INNOV" TargetMode="External"/><Relationship Id="rId161" Type="http://schemas.openxmlformats.org/officeDocument/2006/relationships/hyperlink" Target="http://admin-apps.webofknowledge.com/JCR/JCR?RQ=RECORD&amp;rank=161&amp;journal=KNOWL+MAN+RES+PRACT" TargetMode="External"/><Relationship Id="rId182" Type="http://schemas.openxmlformats.org/officeDocument/2006/relationships/control" Target="../activeX/activeX449.xml"/><Relationship Id="rId217" Type="http://schemas.openxmlformats.org/officeDocument/2006/relationships/control" Target="../activeX/activeX484.xml"/><Relationship Id="rId6" Type="http://schemas.openxmlformats.org/officeDocument/2006/relationships/hyperlink" Target="http://admin-apps.webofknowledge.com/JCR/JCR?RQ=RECORD&amp;rank=6&amp;journal=J+APPL+PSYCHOL" TargetMode="External"/><Relationship Id="rId238" Type="http://schemas.openxmlformats.org/officeDocument/2006/relationships/control" Target="../activeX/activeX505.xml"/><Relationship Id="rId259" Type="http://schemas.openxmlformats.org/officeDocument/2006/relationships/control" Target="../activeX/activeX526.xml"/><Relationship Id="rId23" Type="http://schemas.openxmlformats.org/officeDocument/2006/relationships/hyperlink" Target="http://admin-apps.webofknowledge.com/JCR/JCR?RQ=RECORD&amp;rank=23&amp;journal=STRATEG+ORGAN" TargetMode="External"/><Relationship Id="rId119" Type="http://schemas.openxmlformats.org/officeDocument/2006/relationships/hyperlink" Target="http://admin-apps.webofknowledge.com/JCR/JCR?RQ=RECORD&amp;rank=119&amp;journal=BALT+J+MANAG" TargetMode="External"/><Relationship Id="rId270" Type="http://schemas.openxmlformats.org/officeDocument/2006/relationships/control" Target="../activeX/activeX537.xml"/><Relationship Id="rId44" Type="http://schemas.openxmlformats.org/officeDocument/2006/relationships/hyperlink" Target="http://admin-apps.webofknowledge.com/JCR/JCR?RQ=RECORD&amp;rank=44&amp;journal=CALIF+MANAGE+REV" TargetMode="External"/><Relationship Id="rId60" Type="http://schemas.openxmlformats.org/officeDocument/2006/relationships/hyperlink" Target="http://admin-apps.webofknowledge.com/JCR/JCR?RQ=RECORD&amp;rank=60&amp;journal=HARVARD+BUS+REV" TargetMode="External"/><Relationship Id="rId65" Type="http://schemas.openxmlformats.org/officeDocument/2006/relationships/hyperlink" Target="http://admin-apps.webofknowledge.com/JCR/JCR?RQ=RECORD&amp;rank=65&amp;journal=J+ECON+MANAGE+STRAT" TargetMode="External"/><Relationship Id="rId81" Type="http://schemas.openxmlformats.org/officeDocument/2006/relationships/hyperlink" Target="http://admin-apps.webofknowledge.com/JCR/JCR?RQ=RECORD&amp;rank=81&amp;journal=PERS+REV" TargetMode="External"/><Relationship Id="rId86" Type="http://schemas.openxmlformats.org/officeDocument/2006/relationships/hyperlink" Target="http://admin-apps.webofknowledge.com/JCR/JCR?RQ=RECORD&amp;rank=86&amp;journal=INTERFACES" TargetMode="External"/><Relationship Id="rId130" Type="http://schemas.openxmlformats.org/officeDocument/2006/relationships/hyperlink" Target="http://admin-apps.webofknowledge.com/JCR/JCR?RQ=RECORD&amp;rank=130&amp;journal=ELECTRON+COMMER+RES" TargetMode="External"/><Relationship Id="rId135" Type="http://schemas.openxmlformats.org/officeDocument/2006/relationships/hyperlink" Target="http://admin-apps.webofknowledge.com/JCR/JCR?RQ=RECORD&amp;rank=135&amp;journal=EUR+MANAG+REV" TargetMode="External"/><Relationship Id="rId151" Type="http://schemas.openxmlformats.org/officeDocument/2006/relationships/hyperlink" Target="http://admin-apps.webofknowledge.com/JCR/JCR?RQ=RECORD&amp;rank=151&amp;journal=INT+J+STRATEG+PROP+M" TargetMode="External"/><Relationship Id="rId156" Type="http://schemas.openxmlformats.org/officeDocument/2006/relationships/hyperlink" Target="http://admin-apps.webofknowledge.com/JCR/JCR?RQ=RECORD&amp;rank=156&amp;journal=J+MANAGE+PSYCHOL" TargetMode="External"/><Relationship Id="rId177" Type="http://schemas.openxmlformats.org/officeDocument/2006/relationships/control" Target="../activeX/activeX444.xml"/><Relationship Id="rId198" Type="http://schemas.openxmlformats.org/officeDocument/2006/relationships/control" Target="../activeX/activeX465.xml"/><Relationship Id="rId172" Type="http://schemas.openxmlformats.org/officeDocument/2006/relationships/hyperlink" Target="http://admin-apps.webofknowledge.com/JCR/JCR?RQ=RECORD&amp;rank=172&amp;journal=REV+MANAG+SCI" TargetMode="External"/><Relationship Id="rId193" Type="http://schemas.openxmlformats.org/officeDocument/2006/relationships/control" Target="../activeX/activeX460.xml"/><Relationship Id="rId202" Type="http://schemas.openxmlformats.org/officeDocument/2006/relationships/control" Target="../activeX/activeX469.xml"/><Relationship Id="rId207" Type="http://schemas.openxmlformats.org/officeDocument/2006/relationships/control" Target="../activeX/activeX474.xml"/><Relationship Id="rId223" Type="http://schemas.openxmlformats.org/officeDocument/2006/relationships/control" Target="../activeX/activeX490.xml"/><Relationship Id="rId228" Type="http://schemas.openxmlformats.org/officeDocument/2006/relationships/control" Target="../activeX/activeX495.xml"/><Relationship Id="rId244" Type="http://schemas.openxmlformats.org/officeDocument/2006/relationships/control" Target="../activeX/activeX511.xml"/><Relationship Id="rId249" Type="http://schemas.openxmlformats.org/officeDocument/2006/relationships/control" Target="../activeX/activeX516.xml"/><Relationship Id="rId13" Type="http://schemas.openxmlformats.org/officeDocument/2006/relationships/hyperlink" Target="http://admin-apps.webofknowledge.com/JCR/JCR?RQ=RECORD&amp;rank=13&amp;journal=INT+J+MANAG+REV" TargetMode="External"/><Relationship Id="rId18" Type="http://schemas.openxmlformats.org/officeDocument/2006/relationships/hyperlink" Target="http://admin-apps.webofknowledge.com/JCR/JCR?RQ=RECORD&amp;rank=18&amp;journal=J+ORGAN+BEHAV" TargetMode="External"/><Relationship Id="rId39" Type="http://schemas.openxmlformats.org/officeDocument/2006/relationships/hyperlink" Target="http://admin-apps.webofknowledge.com/JCR/JCR?RQ=RECORD&amp;rank=39&amp;journal=LONG+RANGE+PLANN" TargetMode="External"/><Relationship Id="rId109" Type="http://schemas.openxmlformats.org/officeDocument/2006/relationships/hyperlink" Target="http://admin-apps.webofknowledge.com/JCR/JCR?RQ=RECORD&amp;rank=109&amp;journal=EMJ-ENG+MANAG+J" TargetMode="External"/><Relationship Id="rId260" Type="http://schemas.openxmlformats.org/officeDocument/2006/relationships/control" Target="../activeX/activeX527.xml"/><Relationship Id="rId265" Type="http://schemas.openxmlformats.org/officeDocument/2006/relationships/control" Target="../activeX/activeX532.xml"/><Relationship Id="rId34" Type="http://schemas.openxmlformats.org/officeDocument/2006/relationships/hyperlink" Target="http://admin-apps.webofknowledge.com/JCR/JCR?RQ=RECORD&amp;rank=34&amp;journal=STRATEG+ENTREP+J" TargetMode="External"/><Relationship Id="rId50" Type="http://schemas.openxmlformats.org/officeDocument/2006/relationships/hyperlink" Target="http://admin-apps.webofknowledge.com/JCR/JCR?RQ=RECORD&amp;rank=50&amp;journal=INT+J+OPER+PROD+MAN" TargetMode="External"/><Relationship Id="rId55" Type="http://schemas.openxmlformats.org/officeDocument/2006/relationships/hyperlink" Target="http://admin-apps.webofknowledge.com/JCR/JCR?RQ=RECORD&amp;rank=55&amp;journal=IND+CORP+CHANGE" TargetMode="External"/><Relationship Id="rId76" Type="http://schemas.openxmlformats.org/officeDocument/2006/relationships/hyperlink" Target="http://admin-apps.webofknowledge.com/JCR/JCR?RQ=RECORD&amp;rank=76&amp;journal=MANAGE+COMMUN+Q" TargetMode="External"/><Relationship Id="rId97" Type="http://schemas.openxmlformats.org/officeDocument/2006/relationships/hyperlink" Target="http://admin-apps.webofknowledge.com/JCR/JCR?RQ=RECORD&amp;rank=97&amp;journal=J+ORGAN+BEHAV+MANAGE" TargetMode="External"/><Relationship Id="rId104" Type="http://schemas.openxmlformats.org/officeDocument/2006/relationships/hyperlink" Target="http://admin-apps.webofknowledge.com/JCR/JCR?RQ=RECORD&amp;rank=104&amp;journal=SYST+PRACT+ACT+RES" TargetMode="External"/><Relationship Id="rId120" Type="http://schemas.openxmlformats.org/officeDocument/2006/relationships/hyperlink" Target="http://admin-apps.webofknowledge.com/JCR/JCR?RQ=RECORD&amp;rank=120&amp;journal=BUS+STRATEG+ENVIRON" TargetMode="External"/><Relationship Id="rId125" Type="http://schemas.openxmlformats.org/officeDocument/2006/relationships/hyperlink" Target="http://admin-apps.webofknowledge.com/JCR/JCR?RQ=RECORD&amp;rank=125&amp;journal=CROSS+CULT+MANAG" TargetMode="External"/><Relationship Id="rId141" Type="http://schemas.openxmlformats.org/officeDocument/2006/relationships/hyperlink" Target="http://admin-apps.webofknowledge.com/JCR/JCR?RQ=RECORD&amp;rank=141&amp;journal=INF+SYST+E-BUS+MANAG" TargetMode="External"/><Relationship Id="rId146" Type="http://schemas.openxmlformats.org/officeDocument/2006/relationships/hyperlink" Target="http://admin-apps.webofknowledge.com/JCR/JCR?RQ=RECORD&amp;rank=146&amp;journal=INT+J+CONTEMP+HOSP+M" TargetMode="External"/><Relationship Id="rId167" Type="http://schemas.openxmlformats.org/officeDocument/2006/relationships/hyperlink" Target="http://admin-apps.webofknowledge.com/JCR/JCR?RQ=RECORD&amp;rank=167&amp;journal=NONPROFIT+MANAG+LEAD" TargetMode="External"/><Relationship Id="rId188" Type="http://schemas.openxmlformats.org/officeDocument/2006/relationships/control" Target="../activeX/activeX455.xml"/><Relationship Id="rId7" Type="http://schemas.openxmlformats.org/officeDocument/2006/relationships/hyperlink" Target="http://admin-apps.webofknowledge.com/JCR/JCR?RQ=RECORD&amp;rank=7&amp;journal=J+OPER+MANAG" TargetMode="External"/><Relationship Id="rId71" Type="http://schemas.openxmlformats.org/officeDocument/2006/relationships/hyperlink" Target="http://admin-apps.webofknowledge.com/JCR/JCR?RQ=RECORD&amp;rank=71&amp;journal=CORP+GOV-OXFORD" TargetMode="External"/><Relationship Id="rId92" Type="http://schemas.openxmlformats.org/officeDocument/2006/relationships/hyperlink" Target="http://admin-apps.webofknowledge.com/JCR/JCR?RQ=RECORD&amp;rank=92&amp;journal=TOTAL+QUAL+MANAG+BUS" TargetMode="External"/><Relationship Id="rId162" Type="http://schemas.openxmlformats.org/officeDocument/2006/relationships/hyperlink" Target="http://admin-apps.webofknowledge.com/JCR/JCR?RQ=RECORD&amp;rank=162&amp;journal=MANAG+SERV+QUAL" TargetMode="External"/><Relationship Id="rId183" Type="http://schemas.openxmlformats.org/officeDocument/2006/relationships/control" Target="../activeX/activeX450.xml"/><Relationship Id="rId213" Type="http://schemas.openxmlformats.org/officeDocument/2006/relationships/control" Target="../activeX/activeX480.xml"/><Relationship Id="rId218" Type="http://schemas.openxmlformats.org/officeDocument/2006/relationships/control" Target="../activeX/activeX485.xml"/><Relationship Id="rId234" Type="http://schemas.openxmlformats.org/officeDocument/2006/relationships/control" Target="../activeX/activeX501.xml"/><Relationship Id="rId239" Type="http://schemas.openxmlformats.org/officeDocument/2006/relationships/control" Target="../activeX/activeX506.xml"/><Relationship Id="rId2" Type="http://schemas.openxmlformats.org/officeDocument/2006/relationships/hyperlink" Target="http://admin-apps.webofknowledge.com/JCR/JCR?RQ=RECORD&amp;rank=2&amp;journal=ACAD+MANAGE+J" TargetMode="External"/><Relationship Id="rId29" Type="http://schemas.openxmlformats.org/officeDocument/2006/relationships/hyperlink" Target="http://admin-apps.webofknowledge.com/JCR/JCR?RQ=RECORD&amp;rank=29&amp;journal=TECHNOVATION" TargetMode="External"/><Relationship Id="rId250" Type="http://schemas.openxmlformats.org/officeDocument/2006/relationships/control" Target="../activeX/activeX517.xml"/><Relationship Id="rId255" Type="http://schemas.openxmlformats.org/officeDocument/2006/relationships/control" Target="../activeX/activeX522.xml"/><Relationship Id="rId271" Type="http://schemas.openxmlformats.org/officeDocument/2006/relationships/control" Target="../activeX/activeX538.xml"/><Relationship Id="rId276" Type="http://schemas.openxmlformats.org/officeDocument/2006/relationships/control" Target="../activeX/activeX543.xml"/><Relationship Id="rId24" Type="http://schemas.openxmlformats.org/officeDocument/2006/relationships/hyperlink" Target="http://admin-apps.webofknowledge.com/JCR/JCR?RQ=RECORD&amp;rank=24&amp;journal=ACAD+MANAG+LEARN+EDU" TargetMode="External"/><Relationship Id="rId40" Type="http://schemas.openxmlformats.org/officeDocument/2006/relationships/hyperlink" Target="http://admin-apps.webofknowledge.com/JCR/JCR?RQ=RECORD&amp;rank=40&amp;journal=J+INT+MANAG" TargetMode="External"/><Relationship Id="rId45" Type="http://schemas.openxmlformats.org/officeDocument/2006/relationships/hyperlink" Target="http://admin-apps.webofknowledge.com/JCR/JCR?RQ=RECORD&amp;rank=45&amp;journal=EUR+J+WORK+ORGAN+PSY" TargetMode="External"/><Relationship Id="rId66" Type="http://schemas.openxmlformats.org/officeDocument/2006/relationships/hyperlink" Target="http://admin-apps.webofknowledge.com/JCR/JCR?RQ=RECORD&amp;rank=66&amp;journal=MANAGE+LEARN" TargetMode="External"/><Relationship Id="rId87" Type="http://schemas.openxmlformats.org/officeDocument/2006/relationships/hyperlink" Target="http://admin-apps.webofknowledge.com/JCR/JCR?RQ=RECORD&amp;rank=87&amp;journal=J+ORGAN+CHANGE+MANAG" TargetMode="External"/><Relationship Id="rId110" Type="http://schemas.openxmlformats.org/officeDocument/2006/relationships/hyperlink" Target="http://admin-apps.webofknowledge.com/JCR/JCR?RQ=RECORD&amp;rank=110&amp;journal=S+AFR+J+BUS+MANAG" TargetMode="External"/><Relationship Id="rId115" Type="http://schemas.openxmlformats.org/officeDocument/2006/relationships/hyperlink" Target="http://admin-apps.webofknowledge.com/JCR/JCR?RQ=RECORD&amp;rank=115&amp;journal=ACAD-REV+LATINOAM+AD" TargetMode="External"/><Relationship Id="rId131" Type="http://schemas.openxmlformats.org/officeDocument/2006/relationships/hyperlink" Target="http://admin-apps.webofknowledge.com/JCR/JCR?RQ=RECORD&amp;rank=131&amp;journal=ELECTRON+MARK" TargetMode="External"/><Relationship Id="rId136" Type="http://schemas.openxmlformats.org/officeDocument/2006/relationships/hyperlink" Target="http://admin-apps.webofknowledge.com/JCR/JCR?RQ=RECORD&amp;rank=136&amp;journal=HUM+RESOUR+DEV+Q" TargetMode="External"/><Relationship Id="rId157" Type="http://schemas.openxmlformats.org/officeDocument/2006/relationships/hyperlink" Target="http://admin-apps.webofknowledge.com/JCR/JCR?RQ=RECORD&amp;rank=157&amp;journal=J+NURS+MANAGE" TargetMode="External"/><Relationship Id="rId178" Type="http://schemas.openxmlformats.org/officeDocument/2006/relationships/control" Target="../activeX/activeX445.xml"/><Relationship Id="rId61" Type="http://schemas.openxmlformats.org/officeDocument/2006/relationships/hyperlink" Target="http://admin-apps.webofknowledge.com/JCR/JCR?RQ=RECORD&amp;rank=61&amp;journal=J+SERV+MANAGE" TargetMode="External"/><Relationship Id="rId82" Type="http://schemas.openxmlformats.org/officeDocument/2006/relationships/hyperlink" Target="http://admin-apps.webofknowledge.com/JCR/JCR?RQ=RECORD&amp;rank=82&amp;journal=SERV+IND+J" TargetMode="External"/><Relationship Id="rId152" Type="http://schemas.openxmlformats.org/officeDocument/2006/relationships/hyperlink" Target="http://admin-apps.webofknowledge.com/JCR/JCR?RQ=RECORD&amp;rank=152&amp;journal=INT+T+OPER+RES" TargetMode="External"/><Relationship Id="rId173" Type="http://schemas.openxmlformats.org/officeDocument/2006/relationships/hyperlink" Target="http://admin-apps.webofknowledge.com/JCR/JCR?RQ=RECORD&amp;rank=173&amp;journal=SCI+PUBL+POLICY" TargetMode="External"/><Relationship Id="rId194" Type="http://schemas.openxmlformats.org/officeDocument/2006/relationships/control" Target="../activeX/activeX461.xml"/><Relationship Id="rId199" Type="http://schemas.openxmlformats.org/officeDocument/2006/relationships/control" Target="../activeX/activeX466.xml"/><Relationship Id="rId203" Type="http://schemas.openxmlformats.org/officeDocument/2006/relationships/control" Target="../activeX/activeX470.xml"/><Relationship Id="rId208" Type="http://schemas.openxmlformats.org/officeDocument/2006/relationships/control" Target="../activeX/activeX475.xml"/><Relationship Id="rId229" Type="http://schemas.openxmlformats.org/officeDocument/2006/relationships/control" Target="../activeX/activeX496.xml"/><Relationship Id="rId19" Type="http://schemas.openxmlformats.org/officeDocument/2006/relationships/hyperlink" Target="http://admin-apps.webofknowledge.com/JCR/JCR?RQ=RECORD&amp;rank=19&amp;journal=ORGAN+BEHAV+HUM+DEC" TargetMode="External"/><Relationship Id="rId224" Type="http://schemas.openxmlformats.org/officeDocument/2006/relationships/control" Target="../activeX/activeX491.xml"/><Relationship Id="rId240" Type="http://schemas.openxmlformats.org/officeDocument/2006/relationships/control" Target="../activeX/activeX507.xml"/><Relationship Id="rId245" Type="http://schemas.openxmlformats.org/officeDocument/2006/relationships/control" Target="../activeX/activeX512.xml"/><Relationship Id="rId261" Type="http://schemas.openxmlformats.org/officeDocument/2006/relationships/control" Target="../activeX/activeX528.xml"/><Relationship Id="rId266" Type="http://schemas.openxmlformats.org/officeDocument/2006/relationships/control" Target="../activeX/activeX533.xml"/><Relationship Id="rId14" Type="http://schemas.openxmlformats.org/officeDocument/2006/relationships/hyperlink" Target="http://admin-apps.webofknowledge.com/JCR/JCR?RQ=RECORD&amp;rank=14&amp;journal=ORGAN+RES+METHODS" TargetMode="External"/><Relationship Id="rId30" Type="http://schemas.openxmlformats.org/officeDocument/2006/relationships/hyperlink" Target="http://admin-apps.webofknowledge.com/JCR/JCR?RQ=RECORD&amp;rank=30&amp;journal=ACAD+MANAGE+PERSPECT" TargetMode="External"/><Relationship Id="rId35" Type="http://schemas.openxmlformats.org/officeDocument/2006/relationships/hyperlink" Target="http://admin-apps.webofknowledge.com/JCR/JCR?RQ=RECORD&amp;rank=35&amp;journal=MANAGE+SCI" TargetMode="External"/><Relationship Id="rId56" Type="http://schemas.openxmlformats.org/officeDocument/2006/relationships/hyperlink" Target="http://admin-apps.webofknowledge.com/JCR/JCR?RQ=RECORD&amp;rank=56&amp;journal=CORNELL+HOSP+Q" TargetMode="External"/><Relationship Id="rId77" Type="http://schemas.openxmlformats.org/officeDocument/2006/relationships/hyperlink" Target="http://admin-apps.webofknowledge.com/JCR/JCR?RQ=RECORD&amp;rank=77&amp;journal=SCAND+J+MANAG" TargetMode="External"/><Relationship Id="rId100" Type="http://schemas.openxmlformats.org/officeDocument/2006/relationships/hyperlink" Target="http://admin-apps.webofknowledge.com/JCR/JCR?RQ=RECORD&amp;rank=100&amp;journal=SYST+RES+BEHAV+SCI" TargetMode="External"/><Relationship Id="rId105" Type="http://schemas.openxmlformats.org/officeDocument/2006/relationships/hyperlink" Target="http://admin-apps.webofknowledge.com/JCR/JCR?RQ=RECORD&amp;rank=105&amp;journal=INT+J+TECHNOL+MANAGE" TargetMode="External"/><Relationship Id="rId126" Type="http://schemas.openxmlformats.org/officeDocument/2006/relationships/hyperlink" Target="http://admin-apps.webofknowledge.com/JCR/JCR?RQ=RECORD&amp;rank=126&amp;journal=CULT+ORGAN" TargetMode="External"/><Relationship Id="rId147" Type="http://schemas.openxmlformats.org/officeDocument/2006/relationships/hyperlink" Target="http://admin-apps.webofknowledge.com/JCR/JCR?RQ=RECORD&amp;rank=147&amp;journal=INT+J+LOGIST+MANAG" TargetMode="External"/><Relationship Id="rId168" Type="http://schemas.openxmlformats.org/officeDocument/2006/relationships/hyperlink" Target="http://admin-apps.webofknowledge.com/JCR/JCR?RQ=RECORD&amp;rank=168&amp;journal=OPER+MANAGE+RES" TargetMode="External"/><Relationship Id="rId8" Type="http://schemas.openxmlformats.org/officeDocument/2006/relationships/hyperlink" Target="http://admin-apps.webofknowledge.com/JCR/JCR?RQ=RECORD&amp;rank=8&amp;journal=ACAD+MANAG+ANN" TargetMode="External"/><Relationship Id="rId51" Type="http://schemas.openxmlformats.org/officeDocument/2006/relationships/hyperlink" Target="http://admin-apps.webofknowledge.com/JCR/JCR?RQ=RECORD&amp;rank=51&amp;journal=INFORM+TECHNOL+MANAG" TargetMode="External"/><Relationship Id="rId72" Type="http://schemas.openxmlformats.org/officeDocument/2006/relationships/hyperlink" Target="http://admin-apps.webofknowledge.com/JCR/JCR?RQ=RECORD&amp;rank=72&amp;journal=INT+J+SELECT+ASSESS" TargetMode="External"/><Relationship Id="rId93" Type="http://schemas.openxmlformats.org/officeDocument/2006/relationships/hyperlink" Target="http://admin-apps.webofknowledge.com/JCR/JCR?RQ=RECORD&amp;rank=93&amp;journal=RES+TECHNOL+MANAGE" TargetMode="External"/><Relationship Id="rId98" Type="http://schemas.openxmlformats.org/officeDocument/2006/relationships/hyperlink" Target="http://admin-apps.webofknowledge.com/JCR/JCR?RQ=RECORD&amp;rank=98&amp;journal=SERV+BUS" TargetMode="External"/><Relationship Id="rId121" Type="http://schemas.openxmlformats.org/officeDocument/2006/relationships/hyperlink" Target="http://admin-apps.webofknowledge.com/JCR/JCR?RQ=RECORD&amp;rank=121&amp;journal=CAREER+DEV+INT" TargetMode="External"/><Relationship Id="rId142" Type="http://schemas.openxmlformats.org/officeDocument/2006/relationships/hyperlink" Target="http://admin-apps.webofknowledge.com/JCR/JCR?RQ=RECORD&amp;rank=142&amp;journal=INFORM+ORGAN-UK" TargetMode="External"/><Relationship Id="rId163" Type="http://schemas.openxmlformats.org/officeDocument/2006/relationships/hyperlink" Target="http://admin-apps.webofknowledge.com/JCR/JCR?RQ=RECORD&amp;rank=163&amp;journal=MANAGE+ACCOUNT+RES" TargetMode="External"/><Relationship Id="rId184" Type="http://schemas.openxmlformats.org/officeDocument/2006/relationships/control" Target="../activeX/activeX451.xml"/><Relationship Id="rId189" Type="http://schemas.openxmlformats.org/officeDocument/2006/relationships/control" Target="../activeX/activeX456.xml"/><Relationship Id="rId219" Type="http://schemas.openxmlformats.org/officeDocument/2006/relationships/control" Target="../activeX/activeX486.xml"/><Relationship Id="rId3" Type="http://schemas.openxmlformats.org/officeDocument/2006/relationships/hyperlink" Target="http://admin-apps.webofknowledge.com/JCR/JCR?RQ=RECORD&amp;rank=3&amp;journal=J+MANAGE" TargetMode="External"/><Relationship Id="rId214" Type="http://schemas.openxmlformats.org/officeDocument/2006/relationships/control" Target="../activeX/activeX481.xml"/><Relationship Id="rId230" Type="http://schemas.openxmlformats.org/officeDocument/2006/relationships/control" Target="../activeX/activeX497.xml"/><Relationship Id="rId235" Type="http://schemas.openxmlformats.org/officeDocument/2006/relationships/control" Target="../activeX/activeX502.xml"/><Relationship Id="rId251" Type="http://schemas.openxmlformats.org/officeDocument/2006/relationships/control" Target="../activeX/activeX518.xml"/><Relationship Id="rId256" Type="http://schemas.openxmlformats.org/officeDocument/2006/relationships/control" Target="../activeX/activeX523.xml"/><Relationship Id="rId25" Type="http://schemas.openxmlformats.org/officeDocument/2006/relationships/hyperlink" Target="http://admin-apps.webofknowledge.com/JCR/JCR?RQ=RECORD&amp;rank=25&amp;journal=GROUP+ORGAN+MANAGE" TargetMode="External"/><Relationship Id="rId46" Type="http://schemas.openxmlformats.org/officeDocument/2006/relationships/hyperlink" Target="http://admin-apps.webofknowledge.com/JCR/JCR?RQ=RECORD&amp;rank=46&amp;journal=OPER+RES" TargetMode="External"/><Relationship Id="rId67" Type="http://schemas.openxmlformats.org/officeDocument/2006/relationships/hyperlink" Target="http://admin-apps.webofknowledge.com/JCR/JCR?RQ=RECORD&amp;rank=67&amp;journal=MIT+SLOAN+MANAGE+REV" TargetMode="External"/><Relationship Id="rId116" Type="http://schemas.openxmlformats.org/officeDocument/2006/relationships/hyperlink" Target="http://admin-apps.webofknowledge.com/JCR/JCR?RQ=RECORD&amp;rank=116&amp;journal=ACTION+RES-LONDON" TargetMode="External"/><Relationship Id="rId137" Type="http://schemas.openxmlformats.org/officeDocument/2006/relationships/hyperlink" Target="http://admin-apps.webofknowledge.com/JCR/JCR?RQ=RECORD&amp;rank=137&amp;journal=HUM+RESOUR+MANAG+J" TargetMode="External"/><Relationship Id="rId158" Type="http://schemas.openxmlformats.org/officeDocument/2006/relationships/hyperlink" Target="http://admin-apps.webofknowledge.com/JCR/JCR?RQ=RECORD&amp;rank=158&amp;journal=J+ORGAN+END+USER+COM" TargetMode="External"/><Relationship Id="rId272" Type="http://schemas.openxmlformats.org/officeDocument/2006/relationships/control" Target="../activeX/activeX539.xml"/><Relationship Id="rId20" Type="http://schemas.openxmlformats.org/officeDocument/2006/relationships/hyperlink" Target="http://admin-apps.webofknowledge.com/JCR/JCR?RQ=RECORD&amp;rank=20&amp;journal=J+INF+TECHNOL" TargetMode="External"/><Relationship Id="rId41" Type="http://schemas.openxmlformats.org/officeDocument/2006/relationships/hyperlink" Target="http://admin-apps.webofknowledge.com/JCR/JCR?RQ=RECORD&amp;rank=41&amp;journal=J+MANAGE+INFORM+SYST" TargetMode="External"/><Relationship Id="rId62" Type="http://schemas.openxmlformats.org/officeDocument/2006/relationships/hyperlink" Target="http://admin-apps.webofknowledge.com/JCR/JCR?RQ=RECORD&amp;rank=62&amp;journal=J+TECHNOL+TRANSFER" TargetMode="External"/><Relationship Id="rId83" Type="http://schemas.openxmlformats.org/officeDocument/2006/relationships/hyperlink" Target="http://admin-apps.webofknowledge.com/JCR/JCR?RQ=RECORD&amp;rank=83&amp;journal=NEW+TECH+WORK+EMPLOY" TargetMode="External"/><Relationship Id="rId88" Type="http://schemas.openxmlformats.org/officeDocument/2006/relationships/hyperlink" Target="http://admin-apps.webofknowledge.com/JCR/JCR?RQ=RECORD&amp;rank=88&amp;journal=LEADERSHIP-LONDON" TargetMode="External"/><Relationship Id="rId111" Type="http://schemas.openxmlformats.org/officeDocument/2006/relationships/hyperlink" Target="http://admin-apps.webofknowledge.com/JCR/JCR?RQ=RECORD&amp;rank=111&amp;journal=Z+PERSONALFORSCH" TargetMode="External"/><Relationship Id="rId132" Type="http://schemas.openxmlformats.org/officeDocument/2006/relationships/hyperlink" Target="http://admin-apps.webofknowledge.com/JCR/JCR?RQ=RECORD&amp;rank=132&amp;journal=ENG+ECON" TargetMode="External"/><Relationship Id="rId153" Type="http://schemas.openxmlformats.org/officeDocument/2006/relationships/hyperlink" Target="http://admin-apps.webofknowledge.com/JCR/JCR?RQ=RECORD&amp;rank=153&amp;journal=J+APPL+BEHAV+SCI" TargetMode="External"/><Relationship Id="rId174" Type="http://schemas.openxmlformats.org/officeDocument/2006/relationships/hyperlink" Target="http://admin-apps.webofknowledge.com/JCR/JCR?RQ=RECORD&amp;rank=174&amp;journal=SCI+TECHNOL+SOC" TargetMode="External"/><Relationship Id="rId179" Type="http://schemas.openxmlformats.org/officeDocument/2006/relationships/control" Target="../activeX/activeX446.xml"/><Relationship Id="rId195" Type="http://schemas.openxmlformats.org/officeDocument/2006/relationships/control" Target="../activeX/activeX462.xml"/><Relationship Id="rId209" Type="http://schemas.openxmlformats.org/officeDocument/2006/relationships/control" Target="../activeX/activeX476.xml"/><Relationship Id="rId190" Type="http://schemas.openxmlformats.org/officeDocument/2006/relationships/control" Target="../activeX/activeX457.xml"/><Relationship Id="rId204" Type="http://schemas.openxmlformats.org/officeDocument/2006/relationships/control" Target="../activeX/activeX471.xml"/><Relationship Id="rId220" Type="http://schemas.openxmlformats.org/officeDocument/2006/relationships/control" Target="../activeX/activeX487.xml"/><Relationship Id="rId225" Type="http://schemas.openxmlformats.org/officeDocument/2006/relationships/control" Target="../activeX/activeX492.xml"/><Relationship Id="rId241" Type="http://schemas.openxmlformats.org/officeDocument/2006/relationships/control" Target="../activeX/activeX508.xml"/><Relationship Id="rId246" Type="http://schemas.openxmlformats.org/officeDocument/2006/relationships/control" Target="../activeX/activeX513.xml"/><Relationship Id="rId267" Type="http://schemas.openxmlformats.org/officeDocument/2006/relationships/control" Target="../activeX/activeX534.xml"/><Relationship Id="rId15" Type="http://schemas.openxmlformats.org/officeDocument/2006/relationships/hyperlink" Target="http://admin-apps.webofknowledge.com/JCR/JCR?RQ=RECORD&amp;rank=15&amp;journal=J+MANAGE+STUD" TargetMode="External"/><Relationship Id="rId36" Type="http://schemas.openxmlformats.org/officeDocument/2006/relationships/hyperlink" Target="http://admin-apps.webofknowledge.com/JCR/JCR?RQ=RECORD&amp;rank=36&amp;journal=DECISION+SCI" TargetMode="External"/><Relationship Id="rId57" Type="http://schemas.openxmlformats.org/officeDocument/2006/relationships/hyperlink" Target="http://admin-apps.webofknowledge.com/JCR/JCR?RQ=RECORD&amp;rank=57&amp;journal=INT+SMALL+BUS+J" TargetMode="External"/><Relationship Id="rId106" Type="http://schemas.openxmlformats.org/officeDocument/2006/relationships/hyperlink" Target="http://admin-apps.webofknowledge.com/JCR/JCR?RQ=RECORD&amp;rank=106&amp;journal=ADV+STRATEG+MANAGE" TargetMode="External"/><Relationship Id="rId127" Type="http://schemas.openxmlformats.org/officeDocument/2006/relationships/hyperlink" Target="http://admin-apps.webofknowledge.com/JCR/JCR?RQ=RECORD&amp;rank=127&amp;journal=DECIS+ANAL" TargetMode="External"/><Relationship Id="rId262" Type="http://schemas.openxmlformats.org/officeDocument/2006/relationships/control" Target="../activeX/activeX529.xml"/><Relationship Id="rId10" Type="http://schemas.openxmlformats.org/officeDocument/2006/relationships/hyperlink" Target="http://admin-apps.webofknowledge.com/JCR/JCR?RQ=RECORD&amp;rank=10&amp;journal=PERS+PSYCHOL" TargetMode="External"/><Relationship Id="rId31" Type="http://schemas.openxmlformats.org/officeDocument/2006/relationships/hyperlink" Target="http://admin-apps.webofknowledge.com/JCR/JCR?RQ=RECORD&amp;rank=31&amp;journal=ORGAN+STUD" TargetMode="External"/><Relationship Id="rId52" Type="http://schemas.openxmlformats.org/officeDocument/2006/relationships/hyperlink" Target="http://admin-apps.webofknowledge.com/JCR/JCR?RQ=RECORD&amp;rank=52&amp;journal=HUM+RESOUR+MANAGE-US" TargetMode="External"/><Relationship Id="rId73" Type="http://schemas.openxmlformats.org/officeDocument/2006/relationships/hyperlink" Target="http://admin-apps.webofknowledge.com/JCR/JCR?RQ=RECORD&amp;rank=73&amp;journal=INT+J+HUM+RESOUR+MAN" TargetMode="External"/><Relationship Id="rId78" Type="http://schemas.openxmlformats.org/officeDocument/2006/relationships/hyperlink" Target="http://admin-apps.webofknowledge.com/JCR/JCR?RQ=RECORD&amp;rank=78&amp;journal=PUBLIC+MANAG+REV" TargetMode="External"/><Relationship Id="rId94" Type="http://schemas.openxmlformats.org/officeDocument/2006/relationships/hyperlink" Target="http://admin-apps.webofknowledge.com/JCR/JCR?RQ=RECORD&amp;rank=94&amp;journal=REV+IND+ORGAN" TargetMode="External"/><Relationship Id="rId99" Type="http://schemas.openxmlformats.org/officeDocument/2006/relationships/hyperlink" Target="http://admin-apps.webofknowledge.com/JCR/JCR?RQ=RECORD&amp;rank=99&amp;journal=CAN+J+ADM+SCI" TargetMode="External"/><Relationship Id="rId101" Type="http://schemas.openxmlformats.org/officeDocument/2006/relationships/hyperlink" Target="http://admin-apps.webofknowledge.com/JCR/JCR?RQ=RECORD&amp;rank=101&amp;journal=AUST+J+MANAGE" TargetMode="External"/><Relationship Id="rId122" Type="http://schemas.openxmlformats.org/officeDocument/2006/relationships/hyperlink" Target="http://admin-apps.webofknowledge.com/JCR/JCR?RQ=RECORD&amp;rank=122&amp;journal=COMPUT+ECON" TargetMode="External"/><Relationship Id="rId143" Type="http://schemas.openxmlformats.org/officeDocument/2006/relationships/hyperlink" Target="http://admin-apps.webofknowledge.com/JCR/JCR?RQ=RECORD&amp;rank=143&amp;journal=INNOVAR-REV+CIENC+AD" TargetMode="External"/><Relationship Id="rId148" Type="http://schemas.openxmlformats.org/officeDocument/2006/relationships/hyperlink" Target="http://admin-apps.webofknowledge.com/JCR/JCR?RQ=RECORD&amp;rank=148&amp;journal=INT+J+LOGIST-RES+APP" TargetMode="External"/><Relationship Id="rId164" Type="http://schemas.openxmlformats.org/officeDocument/2006/relationships/hyperlink" Target="http://admin-apps.webofknowledge.com/JCR/JCR?RQ=RECORD&amp;rank=164&amp;journal=MANAGE+INT+REV" TargetMode="External"/><Relationship Id="rId169" Type="http://schemas.openxmlformats.org/officeDocument/2006/relationships/hyperlink" Target="http://admin-apps.webofknowledge.com/JCR/JCR?RQ=RECORD&amp;rank=169&amp;journal=PROJ+MANAG+J" TargetMode="External"/><Relationship Id="rId185" Type="http://schemas.openxmlformats.org/officeDocument/2006/relationships/control" Target="../activeX/activeX452.xml"/><Relationship Id="rId4" Type="http://schemas.openxmlformats.org/officeDocument/2006/relationships/hyperlink" Target="http://admin-apps.webofknowledge.com/JCR/JCR?RQ=RECORD&amp;rank=4&amp;journal=ADMIN+SCI+QUART" TargetMode="External"/><Relationship Id="rId9" Type="http://schemas.openxmlformats.org/officeDocument/2006/relationships/hyperlink" Target="http://admin-apps.webofknowledge.com/JCR/JCR?RQ=RECORD&amp;rank=9&amp;journal=STRATEGIC+MANAGE+J" TargetMode="External"/><Relationship Id="rId180" Type="http://schemas.openxmlformats.org/officeDocument/2006/relationships/control" Target="../activeX/activeX447.xml"/><Relationship Id="rId210" Type="http://schemas.openxmlformats.org/officeDocument/2006/relationships/control" Target="../activeX/activeX477.xml"/><Relationship Id="rId215" Type="http://schemas.openxmlformats.org/officeDocument/2006/relationships/control" Target="../activeX/activeX482.xml"/><Relationship Id="rId236" Type="http://schemas.openxmlformats.org/officeDocument/2006/relationships/control" Target="../activeX/activeX503.xml"/><Relationship Id="rId257" Type="http://schemas.openxmlformats.org/officeDocument/2006/relationships/control" Target="../activeX/activeX524.xml"/><Relationship Id="rId26" Type="http://schemas.openxmlformats.org/officeDocument/2006/relationships/hyperlink" Target="http://admin-apps.webofknowledge.com/JCR/JCR?RQ=RECORD&amp;rank=26&amp;journal=TOURISM+MANAGE" TargetMode="External"/><Relationship Id="rId231" Type="http://schemas.openxmlformats.org/officeDocument/2006/relationships/control" Target="../activeX/activeX498.xml"/><Relationship Id="rId252" Type="http://schemas.openxmlformats.org/officeDocument/2006/relationships/control" Target="../activeX/activeX519.xml"/><Relationship Id="rId273" Type="http://schemas.openxmlformats.org/officeDocument/2006/relationships/control" Target="../activeX/activeX540.xml"/><Relationship Id="rId47" Type="http://schemas.openxmlformats.org/officeDocument/2006/relationships/hyperlink" Target="http://admin-apps.webofknowledge.com/JCR/JCR?RQ=RECORD&amp;rank=47&amp;journal=MANAGE+DECIS" TargetMode="External"/><Relationship Id="rId68" Type="http://schemas.openxmlformats.org/officeDocument/2006/relationships/hyperlink" Target="http://admin-apps.webofknowledge.com/JCR/JCR?RQ=RECORD&amp;rank=68&amp;journal=SYST+DYNAM+REV" TargetMode="External"/><Relationship Id="rId89" Type="http://schemas.openxmlformats.org/officeDocument/2006/relationships/hyperlink" Target="http://admin-apps.webofknowledge.com/JCR/JCR?RQ=RECORD&amp;rank=89&amp;journal=ORGAN+DYN" TargetMode="External"/><Relationship Id="rId112" Type="http://schemas.openxmlformats.org/officeDocument/2006/relationships/hyperlink" Target="http://admin-apps.webofknowledge.com/JCR/JCR?RQ=RECORD&amp;rank=112&amp;journal=J+E+EUR+MANAG+STUD" TargetMode="External"/><Relationship Id="rId133" Type="http://schemas.openxmlformats.org/officeDocument/2006/relationships/hyperlink" Target="http://admin-apps.webofknowledge.com/JCR/JCR?RQ=RECORD&amp;rank=133&amp;journal=EUR+J+INT+MANAG" TargetMode="External"/><Relationship Id="rId154" Type="http://schemas.openxmlformats.org/officeDocument/2006/relationships/hyperlink" Target="http://admin-apps.webofknowledge.com/JCR/JCR?RQ=RECORD&amp;rank=154&amp;journal=J+BUS+LOGIST" TargetMode="External"/><Relationship Id="rId175" Type="http://schemas.openxmlformats.org/officeDocument/2006/relationships/vmlDrawing" Target="../drawings/vmlDrawing8.vml"/><Relationship Id="rId196" Type="http://schemas.openxmlformats.org/officeDocument/2006/relationships/control" Target="../activeX/activeX463.xml"/><Relationship Id="rId200" Type="http://schemas.openxmlformats.org/officeDocument/2006/relationships/control" Target="../activeX/activeX467.xml"/><Relationship Id="rId16" Type="http://schemas.openxmlformats.org/officeDocument/2006/relationships/hyperlink" Target="http://admin-apps.webofknowledge.com/JCR/JCR?RQ=RECORD&amp;rank=16&amp;journal=RES+POLICY" TargetMode="External"/><Relationship Id="rId221" Type="http://schemas.openxmlformats.org/officeDocument/2006/relationships/control" Target="../activeX/activeX488.xml"/><Relationship Id="rId242" Type="http://schemas.openxmlformats.org/officeDocument/2006/relationships/control" Target="../activeX/activeX509.xml"/><Relationship Id="rId263" Type="http://schemas.openxmlformats.org/officeDocument/2006/relationships/control" Target="../activeX/activeX530.xml"/><Relationship Id="rId37" Type="http://schemas.openxmlformats.org/officeDocument/2006/relationships/hyperlink" Target="http://admin-apps.webofknowledge.com/JCR/JCR?RQ=RECORD&amp;rank=37&amp;journal=J+OCCUP+ORGAN+PSYCH" TargetMode="External"/><Relationship Id="rId58" Type="http://schemas.openxmlformats.org/officeDocument/2006/relationships/hyperlink" Target="http://admin-apps.webofknowledge.com/JCR/JCR?RQ=RECORD&amp;rank=58&amp;journal=J+SMALL+BUS+MANAGE" TargetMode="External"/><Relationship Id="rId79" Type="http://schemas.openxmlformats.org/officeDocument/2006/relationships/hyperlink" Target="http://admin-apps.webofknowledge.com/JCR/JCR?RQ=RECORD&amp;rank=79&amp;journal=J+OPER+RES+SOC" TargetMode="External"/><Relationship Id="rId102" Type="http://schemas.openxmlformats.org/officeDocument/2006/relationships/hyperlink" Target="http://admin-apps.webofknowledge.com/JCR/JCR?RQ=RECORD&amp;rank=102&amp;journal=J+MANAGE+ORGAN" TargetMode="External"/><Relationship Id="rId123" Type="http://schemas.openxmlformats.org/officeDocument/2006/relationships/hyperlink" Target="http://admin-apps.webofknowledge.com/JCR/JCR?RQ=RECORD&amp;rank=123&amp;journal=CORP+SOC+RESP+ENV+MA" TargetMode="External"/><Relationship Id="rId144" Type="http://schemas.openxmlformats.org/officeDocument/2006/relationships/hyperlink" Target="http://admin-apps.webofknowledge.com/JCR/JCR?RQ=RECORD&amp;rank=144&amp;journal=INT+ENTREP+MANAG+J" TargetMode="External"/><Relationship Id="rId90" Type="http://schemas.openxmlformats.org/officeDocument/2006/relationships/hyperlink" Target="http://admin-apps.webofknowledge.com/JCR/JCR?RQ=RECORD&amp;rank=90&amp;journal=ASIAN+BUS+MANAG" TargetMode="External"/><Relationship Id="rId165" Type="http://schemas.openxmlformats.org/officeDocument/2006/relationships/hyperlink" Target="http://admin-apps.webofknowledge.com/JCR/JCR?RQ=RECORD&amp;rank=165&amp;journal=MANAGE+ORGAN+REV" TargetMode="External"/><Relationship Id="rId186" Type="http://schemas.openxmlformats.org/officeDocument/2006/relationships/control" Target="../activeX/activeX453.xml"/><Relationship Id="rId211" Type="http://schemas.openxmlformats.org/officeDocument/2006/relationships/control" Target="../activeX/activeX478.xml"/><Relationship Id="rId232" Type="http://schemas.openxmlformats.org/officeDocument/2006/relationships/control" Target="../activeX/activeX499.xml"/><Relationship Id="rId253" Type="http://schemas.openxmlformats.org/officeDocument/2006/relationships/control" Target="../activeX/activeX520.xml"/><Relationship Id="rId274" Type="http://schemas.openxmlformats.org/officeDocument/2006/relationships/control" Target="../activeX/activeX541.xml"/><Relationship Id="rId27" Type="http://schemas.openxmlformats.org/officeDocument/2006/relationships/hyperlink" Target="http://admin-apps.webofknowledge.com/JCR/JCR?RQ=RECORD&amp;rank=27&amp;journal=OMEGA-INT+J+MANAGE+S" TargetMode="External"/><Relationship Id="rId48" Type="http://schemas.openxmlformats.org/officeDocument/2006/relationships/hyperlink" Target="http://admin-apps.webofknowledge.com/JCR/JCR?RQ=RECORD&amp;rank=48&amp;journal=BRIT+J+MANAGE" TargetMode="External"/><Relationship Id="rId69" Type="http://schemas.openxmlformats.org/officeDocument/2006/relationships/hyperlink" Target="http://admin-apps.webofknowledge.com/JCR/JCR?RQ=RECORD&amp;rank=69&amp;journal=GENDER+WORK+ORGAN" TargetMode="External"/><Relationship Id="rId113" Type="http://schemas.openxmlformats.org/officeDocument/2006/relationships/hyperlink" Target="http://admin-apps.webofknowledge.com/JCR/JCR?RQ=RECORD&amp;rank=113&amp;journal=BETRIEB+FORSCH+PRAX" TargetMode="External"/><Relationship Id="rId134" Type="http://schemas.openxmlformats.org/officeDocument/2006/relationships/hyperlink" Target="http://admin-apps.webofknowledge.com/JCR/JCR?RQ=RECORD&amp;rank=134&amp;journal=EUR+MANAG+J" TargetMode="External"/><Relationship Id="rId80" Type="http://schemas.openxmlformats.org/officeDocument/2006/relationships/hyperlink" Target="http://admin-apps.webofknowledge.com/JCR/JCR?RQ=RECORD&amp;rank=80&amp;journal=J+MANAGE+INQUIRY" TargetMode="External"/><Relationship Id="rId155" Type="http://schemas.openxmlformats.org/officeDocument/2006/relationships/hyperlink" Target="http://admin-apps.webofknowledge.com/JCR/JCR?RQ=RECORD&amp;rank=155&amp;journal=J+KNOWL+MANAG" TargetMode="External"/><Relationship Id="rId176" Type="http://schemas.openxmlformats.org/officeDocument/2006/relationships/control" Target="../activeX/activeX443.xml"/><Relationship Id="rId197" Type="http://schemas.openxmlformats.org/officeDocument/2006/relationships/control" Target="../activeX/activeX464.xml"/><Relationship Id="rId201" Type="http://schemas.openxmlformats.org/officeDocument/2006/relationships/control" Target="../activeX/activeX468.xml"/><Relationship Id="rId222" Type="http://schemas.openxmlformats.org/officeDocument/2006/relationships/control" Target="../activeX/activeX489.xml"/><Relationship Id="rId243" Type="http://schemas.openxmlformats.org/officeDocument/2006/relationships/control" Target="../activeX/activeX510.xml"/><Relationship Id="rId264" Type="http://schemas.openxmlformats.org/officeDocument/2006/relationships/control" Target="../activeX/activeX531.xml"/><Relationship Id="rId17" Type="http://schemas.openxmlformats.org/officeDocument/2006/relationships/hyperlink" Target="http://admin-apps.webofknowledge.com/JCR/JCR?RQ=RECORD&amp;rank=17&amp;journal=RES+ORGAN+BEHAV" TargetMode="External"/><Relationship Id="rId38" Type="http://schemas.openxmlformats.org/officeDocument/2006/relationships/hyperlink" Target="http://admin-apps.webofknowledge.com/JCR/JCR?RQ=RECORD&amp;rank=38&amp;journal=HUM+RELAT" TargetMode="External"/><Relationship Id="rId59" Type="http://schemas.openxmlformats.org/officeDocument/2006/relationships/hyperlink" Target="http://admin-apps.webofknowledge.com/JCR/JCR?RQ=RECORD&amp;rank=59&amp;journal=J+ENG+TECHNOL+MANAGE" TargetMode="External"/><Relationship Id="rId103" Type="http://schemas.openxmlformats.org/officeDocument/2006/relationships/hyperlink" Target="http://admin-apps.webofknowledge.com/JCR/JCR?RQ=RECORD&amp;rank=103&amp;journal=INNOV-MANAG+POLICY+P" TargetMode="External"/><Relationship Id="rId124" Type="http://schemas.openxmlformats.org/officeDocument/2006/relationships/hyperlink" Target="http://admin-apps.webofknowledge.com/JCR/JCR?RQ=RECORD&amp;rank=124&amp;journal=CREAT+INNOV+MANAG" TargetMode="External"/><Relationship Id="rId70" Type="http://schemas.openxmlformats.org/officeDocument/2006/relationships/hyperlink" Target="http://admin-apps.webofknowledge.com/JCR/JCR?RQ=RECORD&amp;rank=70&amp;journal=SMALL+GR+RES" TargetMode="External"/><Relationship Id="rId91" Type="http://schemas.openxmlformats.org/officeDocument/2006/relationships/hyperlink" Target="http://admin-apps.webofknowledge.com/JCR/JCR?RQ=RECORD&amp;rank=91&amp;journal=ASIA+PAC+J+HUM+RESOU" TargetMode="External"/><Relationship Id="rId145" Type="http://schemas.openxmlformats.org/officeDocument/2006/relationships/hyperlink" Target="http://admin-apps.webofknowledge.com/JCR/JCR?RQ=RECORD&amp;rank=145&amp;journal=INT+J+ARTS+MANAG" TargetMode="External"/><Relationship Id="rId166" Type="http://schemas.openxmlformats.org/officeDocument/2006/relationships/hyperlink" Target="http://admin-apps.webofknowledge.com/JCR/JCR?RQ=RECORD&amp;rank=166&amp;journal=MIS+Q+EXEC" TargetMode="External"/><Relationship Id="rId187" Type="http://schemas.openxmlformats.org/officeDocument/2006/relationships/control" Target="../activeX/activeX454.xml"/><Relationship Id="rId1" Type="http://schemas.openxmlformats.org/officeDocument/2006/relationships/hyperlink" Target="http://admin-apps.webofknowledge.com/JCR/JCR?RQ=RECORD&amp;rank=1&amp;journal=ACAD+MANAGE+REV" TargetMode="External"/><Relationship Id="rId212" Type="http://schemas.openxmlformats.org/officeDocument/2006/relationships/control" Target="../activeX/activeX479.xml"/><Relationship Id="rId233" Type="http://schemas.openxmlformats.org/officeDocument/2006/relationships/control" Target="../activeX/activeX500.xml"/><Relationship Id="rId254" Type="http://schemas.openxmlformats.org/officeDocument/2006/relationships/control" Target="../activeX/activeX521.xml"/><Relationship Id="rId28" Type="http://schemas.openxmlformats.org/officeDocument/2006/relationships/hyperlink" Target="http://admin-apps.webofknowledge.com/JCR/JCR?RQ=RECORD&amp;rank=28&amp;journal=SUPPLY+CHAIN+MANAG" TargetMode="External"/><Relationship Id="rId49" Type="http://schemas.openxmlformats.org/officeDocument/2006/relationships/hyperlink" Target="http://admin-apps.webofknowledge.com/JCR/JCR?RQ=RECORD&amp;rank=49&amp;journal=IND+MARKET+MANAG" TargetMode="External"/><Relationship Id="rId114" Type="http://schemas.openxmlformats.org/officeDocument/2006/relationships/hyperlink" Target="http://admin-apps.webofknowledge.com/JCR/JCR?RQ=RECORD&amp;rank=114&amp;journal=S+AFR+J+ECON+MANAG+S" TargetMode="External"/><Relationship Id="rId275" Type="http://schemas.openxmlformats.org/officeDocument/2006/relationships/control" Target="../activeX/activeX542.xml"/></Relationships>
</file>

<file path=xl/worksheets/_rels/sheet12.xml.rels><?xml version="1.0" encoding="UTF-8" standalone="yes"?>
<Relationships xmlns="http://schemas.openxmlformats.org/package/2006/relationships"><Relationship Id="rId26" Type="http://schemas.openxmlformats.org/officeDocument/2006/relationships/hyperlink" Target="http://admin-apps.webofknowledge.com/JCR/JCR?RQ=RECORD&amp;rank=26&amp;journal=NURS+EDUC+TODAY" TargetMode="External"/><Relationship Id="rId117" Type="http://schemas.openxmlformats.org/officeDocument/2006/relationships/control" Target="../activeX/activeX555.xml"/><Relationship Id="rId21" Type="http://schemas.openxmlformats.org/officeDocument/2006/relationships/hyperlink" Target="http://admin-apps.webofknowledge.com/JCR/JCR?RQ=RECORD&amp;rank=21&amp;journal=NURS+ETHICS" TargetMode="External"/><Relationship Id="rId42" Type="http://schemas.openxmlformats.org/officeDocument/2006/relationships/hyperlink" Target="http://admin-apps.webofknowledge.com/JCR/JCR?RQ=RECORD&amp;rank=42&amp;journal=J+SPEC+PEDIATR+NURS" TargetMode="External"/><Relationship Id="rId47" Type="http://schemas.openxmlformats.org/officeDocument/2006/relationships/hyperlink" Target="http://admin-apps.webofknowledge.com/JCR/JCR?RQ=RECORD&amp;rank=47&amp;journal=J+PERINAT+NEONAT+NUR" TargetMode="External"/><Relationship Id="rId63" Type="http://schemas.openxmlformats.org/officeDocument/2006/relationships/hyperlink" Target="http://admin-apps.webofknowledge.com/JCR/JCR?RQ=RECORD&amp;rank=63&amp;journal=REV+LAT-AM+ENFERM" TargetMode="External"/><Relationship Id="rId68" Type="http://schemas.openxmlformats.org/officeDocument/2006/relationships/hyperlink" Target="http://admin-apps.webofknowledge.com/JCR/JCR?RQ=RECORD&amp;rank=68&amp;journal=ASSIST+INFERM+RIC" TargetMode="External"/><Relationship Id="rId84" Type="http://schemas.openxmlformats.org/officeDocument/2006/relationships/hyperlink" Target="http://admin-apps.webofknowledge.com/JCR/JCR?RQ=RECORD&amp;rank=84&amp;journal=INT+J+NURS+PRACT" TargetMode="External"/><Relationship Id="rId89" Type="http://schemas.openxmlformats.org/officeDocument/2006/relationships/hyperlink" Target="http://admin-apps.webofknowledge.com/JCR/JCR?RQ=RECORD&amp;rank=89&amp;journal=J+KOREAN+ACAD+NURS" TargetMode="External"/><Relationship Id="rId112" Type="http://schemas.openxmlformats.org/officeDocument/2006/relationships/control" Target="../activeX/activeX550.xml"/><Relationship Id="rId133" Type="http://schemas.openxmlformats.org/officeDocument/2006/relationships/control" Target="../activeX/activeX571.xml"/><Relationship Id="rId138" Type="http://schemas.openxmlformats.org/officeDocument/2006/relationships/control" Target="../activeX/activeX576.xml"/><Relationship Id="rId16" Type="http://schemas.openxmlformats.org/officeDocument/2006/relationships/hyperlink" Target="http://admin-apps.webofknowledge.com/JCR/JCR?RQ=RECORD&amp;rank=16&amp;journal=J+FAM+NURS" TargetMode="External"/><Relationship Id="rId107" Type="http://schemas.openxmlformats.org/officeDocument/2006/relationships/control" Target="../activeX/activeX545.xml"/><Relationship Id="rId11" Type="http://schemas.openxmlformats.org/officeDocument/2006/relationships/hyperlink" Target="http://admin-apps.webofknowledge.com/JCR/JCR?RQ=RECORD&amp;rank=11&amp;journal=WORLDV+EVID-BASED+NU" TargetMode="External"/><Relationship Id="rId32" Type="http://schemas.openxmlformats.org/officeDocument/2006/relationships/hyperlink" Target="http://admin-apps.webofknowledge.com/JCR/JCR?RQ=RECORD&amp;rank=32&amp;journal=CRIT+CARE+NURSE" TargetMode="External"/><Relationship Id="rId37" Type="http://schemas.openxmlformats.org/officeDocument/2006/relationships/hyperlink" Target="http://admin-apps.webofknowledge.com/JCR/JCR?RQ=RECORD&amp;rank=37&amp;journal=J+NURS+CARE+QUAL" TargetMode="External"/><Relationship Id="rId53" Type="http://schemas.openxmlformats.org/officeDocument/2006/relationships/hyperlink" Target="http://admin-apps.webofknowledge.com/JCR/JCR?RQ=RECORD&amp;rank=53&amp;journal=NURS+HEALTH+SCI" TargetMode="External"/><Relationship Id="rId58" Type="http://schemas.openxmlformats.org/officeDocument/2006/relationships/hyperlink" Target="http://admin-apps.webofknowledge.com/JCR/JCR?RQ=RECORD&amp;rank=58&amp;journal=ORTHOP+NURS" TargetMode="External"/><Relationship Id="rId74" Type="http://schemas.openxmlformats.org/officeDocument/2006/relationships/hyperlink" Target="http://admin-apps.webofknowledge.com/JCR/JCR?RQ=RECORD&amp;rank=74&amp;journal=ADV+SKIN+WOUND+CARE" TargetMode="External"/><Relationship Id="rId79" Type="http://schemas.openxmlformats.org/officeDocument/2006/relationships/hyperlink" Target="http://admin-apps.webofknowledge.com/JCR/JCR?RQ=RECORD&amp;rank=79&amp;journal=COLLEGIAN" TargetMode="External"/><Relationship Id="rId102" Type="http://schemas.openxmlformats.org/officeDocument/2006/relationships/hyperlink" Target="http://admin-apps.webofknowledge.com/JCR/JCR?RQ=RECORD&amp;rank=102&amp;journal=RES+THEOR+NURS+PRACT" TargetMode="External"/><Relationship Id="rId123" Type="http://schemas.openxmlformats.org/officeDocument/2006/relationships/control" Target="../activeX/activeX561.xml"/><Relationship Id="rId128" Type="http://schemas.openxmlformats.org/officeDocument/2006/relationships/control" Target="../activeX/activeX566.xml"/><Relationship Id="rId144" Type="http://schemas.openxmlformats.org/officeDocument/2006/relationships/control" Target="../activeX/activeX582.xml"/><Relationship Id="rId149" Type="http://schemas.openxmlformats.org/officeDocument/2006/relationships/control" Target="../activeX/activeX587.xml"/><Relationship Id="rId5" Type="http://schemas.openxmlformats.org/officeDocument/2006/relationships/hyperlink" Target="http://admin-apps.webofknowledge.com/JCR/JCR?RQ=RECORD&amp;rank=5&amp;journal=CANCER+NURS" TargetMode="External"/><Relationship Id="rId90" Type="http://schemas.openxmlformats.org/officeDocument/2006/relationships/hyperlink" Target="http://admin-apps.webofknowledge.com/JCR/JCR?RQ=RECORD&amp;rank=90&amp;journal=J+NEUROSCI+NURS" TargetMode="External"/><Relationship Id="rId95" Type="http://schemas.openxmlformats.org/officeDocument/2006/relationships/hyperlink" Target="http://admin-apps.webofknowledge.com/JCR/JCR?RQ=RECORD&amp;rank=95&amp;journal=J+PERIANESTH+NURS" TargetMode="External"/><Relationship Id="rId22" Type="http://schemas.openxmlformats.org/officeDocument/2006/relationships/hyperlink" Target="http://admin-apps.webofknowledge.com/JCR/JCR?RQ=RECORD&amp;rank=22&amp;journal=WESTERN+J+NURS+RES" TargetMode="External"/><Relationship Id="rId27" Type="http://schemas.openxmlformats.org/officeDocument/2006/relationships/hyperlink" Target="http://admin-apps.webofknowledge.com/JCR/JCR?RQ=RECORD&amp;rank=27&amp;journal=ARCH+PSYCHIAT+NURS" TargetMode="External"/><Relationship Id="rId43" Type="http://schemas.openxmlformats.org/officeDocument/2006/relationships/hyperlink" Target="http://admin-apps.webofknowledge.com/JCR/JCR?RQ=RECORD&amp;rank=43&amp;journal=MCN-AM+J+MATERN-CHIL" TargetMode="External"/><Relationship Id="rId48" Type="http://schemas.openxmlformats.org/officeDocument/2006/relationships/hyperlink" Target="http://admin-apps.webofknowledge.com/JCR/JCR?RQ=RECORD&amp;rank=48&amp;journal=PUBLIC+HEALTH+NURS" TargetMode="External"/><Relationship Id="rId64" Type="http://schemas.openxmlformats.org/officeDocument/2006/relationships/hyperlink" Target="http://admin-apps.webofknowledge.com/JCR/JCR?RQ=RECORD&amp;rank=64&amp;journal=NURS+CLIN+N+AM" TargetMode="External"/><Relationship Id="rId69" Type="http://schemas.openxmlformats.org/officeDocument/2006/relationships/hyperlink" Target="http://admin-apps.webofknowledge.com/JCR/JCR?RQ=RECORD&amp;rank=69&amp;journal=J+ADDICT+NURS" TargetMode="External"/><Relationship Id="rId113" Type="http://schemas.openxmlformats.org/officeDocument/2006/relationships/control" Target="../activeX/activeX551.xml"/><Relationship Id="rId118" Type="http://schemas.openxmlformats.org/officeDocument/2006/relationships/control" Target="../activeX/activeX556.xml"/><Relationship Id="rId134" Type="http://schemas.openxmlformats.org/officeDocument/2006/relationships/control" Target="../activeX/activeX572.xml"/><Relationship Id="rId139" Type="http://schemas.openxmlformats.org/officeDocument/2006/relationships/control" Target="../activeX/activeX577.xml"/><Relationship Id="rId80" Type="http://schemas.openxmlformats.org/officeDocument/2006/relationships/hyperlink" Target="http://admin-apps.webofknowledge.com/JCR/JCR?RQ=RECORD&amp;rank=80&amp;journal=CRIT+CARE+NURS+CLIN" TargetMode="External"/><Relationship Id="rId85" Type="http://schemas.openxmlformats.org/officeDocument/2006/relationships/hyperlink" Target="http://admin-apps.webofknowledge.com/JCR/JCR?RQ=RECORD&amp;rank=85&amp;journal=INT+J+NURS+TERMIN+CL" TargetMode="External"/><Relationship Id="rId3" Type="http://schemas.openxmlformats.org/officeDocument/2006/relationships/hyperlink" Target="http://admin-apps.webofknowledge.com/JCR/JCR?RQ=RECORD&amp;rank=3&amp;journal=INT+J+NURS+STUD" TargetMode="External"/><Relationship Id="rId12" Type="http://schemas.openxmlformats.org/officeDocument/2006/relationships/hyperlink" Target="http://admin-apps.webofknowledge.com/JCR/JCR?RQ=RECORD&amp;rank=12&amp;journal=J+CARDIOVASC+NURS" TargetMode="External"/><Relationship Id="rId17" Type="http://schemas.openxmlformats.org/officeDocument/2006/relationships/hyperlink" Target="http://admin-apps.webofknowledge.com/JCR/JCR?RQ=RECORD&amp;rank=17&amp;journal=J+MIDWIFERY+WOM+HEAL" TargetMode="External"/><Relationship Id="rId25" Type="http://schemas.openxmlformats.org/officeDocument/2006/relationships/hyperlink" Target="http://admin-apps.webofknowledge.com/JCR/JCR?RQ=RECORD&amp;rank=25&amp;journal=INT+J+MENT+HEALTH+NU" TargetMode="External"/><Relationship Id="rId33" Type="http://schemas.openxmlformats.org/officeDocument/2006/relationships/hyperlink" Target="http://admin-apps.webofknowledge.com/JCR/JCR?RQ=RECORD&amp;rank=33&amp;journal=PERSPECT+PSYCHIATR+C" TargetMode="External"/><Relationship Id="rId38" Type="http://schemas.openxmlformats.org/officeDocument/2006/relationships/hyperlink" Target="http://admin-apps.webofknowledge.com/JCR/JCR?RQ=RECORD&amp;rank=38&amp;journal=ADV+NURS+SCI" TargetMode="External"/><Relationship Id="rId46" Type="http://schemas.openxmlformats.org/officeDocument/2006/relationships/hyperlink" Target="http://admin-apps.webofknowledge.com/JCR/JCR?RQ=RECORD&amp;rank=46&amp;journal=CLIN+NURSE+SPEC" TargetMode="External"/><Relationship Id="rId59" Type="http://schemas.openxmlformats.org/officeDocument/2006/relationships/hyperlink" Target="http://admin-apps.webofknowledge.com/JCR/JCR?RQ=RECORD&amp;rank=59&amp;journal=NURS+EDUC" TargetMode="External"/><Relationship Id="rId67" Type="http://schemas.openxmlformats.org/officeDocument/2006/relationships/hyperlink" Target="http://admin-apps.webofknowledge.com/JCR/JCR?RQ=RECORD&amp;rank=67&amp;journal=ASIAN+NURS+RES" TargetMode="External"/><Relationship Id="rId103" Type="http://schemas.openxmlformats.org/officeDocument/2006/relationships/hyperlink" Target="http://admin-apps.webofknowledge.com/JCR/JCR?RQ=RECORD&amp;rank=103&amp;journal=TEXTO+CONTEXTO+ENFER" TargetMode="External"/><Relationship Id="rId108" Type="http://schemas.openxmlformats.org/officeDocument/2006/relationships/control" Target="../activeX/activeX546.xml"/><Relationship Id="rId116" Type="http://schemas.openxmlformats.org/officeDocument/2006/relationships/control" Target="../activeX/activeX554.xml"/><Relationship Id="rId124" Type="http://schemas.openxmlformats.org/officeDocument/2006/relationships/control" Target="../activeX/activeX562.xml"/><Relationship Id="rId129" Type="http://schemas.openxmlformats.org/officeDocument/2006/relationships/control" Target="../activeX/activeX567.xml"/><Relationship Id="rId137" Type="http://schemas.openxmlformats.org/officeDocument/2006/relationships/control" Target="../activeX/activeX575.xml"/><Relationship Id="rId20" Type="http://schemas.openxmlformats.org/officeDocument/2006/relationships/hyperlink" Target="http://admin-apps.webofknowledge.com/JCR/JCR?RQ=RECORD&amp;rank=20&amp;journal=EUR+J+CANCER+CARE" TargetMode="External"/><Relationship Id="rId41" Type="http://schemas.openxmlformats.org/officeDocument/2006/relationships/hyperlink" Target="http://admin-apps.webofknowledge.com/JCR/JCR?RQ=RECORD&amp;rank=41&amp;journal=J+AM+ACAD+NURSE+PRAC" TargetMode="External"/><Relationship Id="rId54" Type="http://schemas.openxmlformats.org/officeDocument/2006/relationships/hyperlink" Target="http://admin-apps.webofknowledge.com/JCR/JCR?RQ=RECORD&amp;rank=54&amp;journal=J+COMMUN+HEALTH+NURS" TargetMode="External"/><Relationship Id="rId62" Type="http://schemas.openxmlformats.org/officeDocument/2006/relationships/hyperlink" Target="http://admin-apps.webofknowledge.com/JCR/JCR?RQ=RECORD&amp;rank=62&amp;journal=GASTROENTEROL+NURS" TargetMode="External"/><Relationship Id="rId70" Type="http://schemas.openxmlformats.org/officeDocument/2006/relationships/hyperlink" Target="http://admin-apps.webofknowledge.com/JCR/JCR?RQ=RECORD&amp;rank=70&amp;journal=BARIAT+NURS+SURG+PAT" TargetMode="External"/><Relationship Id="rId75" Type="http://schemas.openxmlformats.org/officeDocument/2006/relationships/hyperlink" Target="http://admin-apps.webofknowledge.com/JCR/JCR?RQ=RECORD&amp;rank=75&amp;journal=AQUICHAN" TargetMode="External"/><Relationship Id="rId83" Type="http://schemas.openxmlformats.org/officeDocument/2006/relationships/hyperlink" Target="http://admin-apps.webofknowledge.com/JCR/JCR?RQ=RECORD&amp;rank=83&amp;journal=INT+J+NURS+KNOWL" TargetMode="External"/><Relationship Id="rId88" Type="http://schemas.openxmlformats.org/officeDocument/2006/relationships/hyperlink" Target="http://admin-apps.webofknowledge.com/JCR/JCR?RQ=RECORD&amp;rank=88&amp;journal=J+HOSP+PALLIAT+NURS" TargetMode="External"/><Relationship Id="rId91" Type="http://schemas.openxmlformats.org/officeDocument/2006/relationships/hyperlink" Target="http://admin-apps.webofknowledge.com/JCR/JCR?RQ=RECORD&amp;rank=91&amp;journal=J+NURS+MANAGE" TargetMode="External"/><Relationship Id="rId96" Type="http://schemas.openxmlformats.org/officeDocument/2006/relationships/hyperlink" Target="http://admin-apps.webofknowledge.com/JCR/JCR?RQ=RECORD&amp;rank=96&amp;journal=J+SCH+NURS" TargetMode="External"/><Relationship Id="rId111" Type="http://schemas.openxmlformats.org/officeDocument/2006/relationships/control" Target="../activeX/activeX549.xml"/><Relationship Id="rId132" Type="http://schemas.openxmlformats.org/officeDocument/2006/relationships/control" Target="../activeX/activeX570.xml"/><Relationship Id="rId140" Type="http://schemas.openxmlformats.org/officeDocument/2006/relationships/control" Target="../activeX/activeX578.xml"/><Relationship Id="rId145" Type="http://schemas.openxmlformats.org/officeDocument/2006/relationships/control" Target="../activeX/activeX583.xml"/><Relationship Id="rId1" Type="http://schemas.openxmlformats.org/officeDocument/2006/relationships/hyperlink" Target="http://admin-apps.webofknowledge.com/JCR/JCR?RQ=RECORD&amp;rank=1&amp;journal=BIRTH-ISS+PERINAT+C" TargetMode="External"/><Relationship Id="rId6" Type="http://schemas.openxmlformats.org/officeDocument/2006/relationships/hyperlink" Target="http://admin-apps.webofknowledge.com/JCR/JCR?RQ=RECORD&amp;rank=6&amp;journal=J+ADV+NURS" TargetMode="External"/><Relationship Id="rId15" Type="http://schemas.openxmlformats.org/officeDocument/2006/relationships/hyperlink" Target="http://admin-apps.webofknowledge.com/JCR/JCR?RQ=RECORD&amp;rank=15&amp;journal=J+NURS+ADMIN" TargetMode="External"/><Relationship Id="rId23" Type="http://schemas.openxmlformats.org/officeDocument/2006/relationships/hyperlink" Target="http://admin-apps.webofknowledge.com/JCR/JCR?RQ=RECORD&amp;rank=23&amp;journal=AUST+J+RURAL+HEALTH" TargetMode="External"/><Relationship Id="rId28" Type="http://schemas.openxmlformats.org/officeDocument/2006/relationships/hyperlink" Target="http://admin-apps.webofknowledge.com/JCR/JCR?RQ=RECORD&amp;rank=28&amp;journal=J+NURS+EDUC" TargetMode="External"/><Relationship Id="rId36" Type="http://schemas.openxmlformats.org/officeDocument/2006/relationships/hyperlink" Target="http://admin-apps.webofknowledge.com/JCR/JCR?RQ=RECORD&amp;rank=36&amp;journal=APPL+NURS+RES" TargetMode="External"/><Relationship Id="rId49" Type="http://schemas.openxmlformats.org/officeDocument/2006/relationships/hyperlink" Target="http://admin-apps.webofknowledge.com/JCR/JCR?RQ=RECORD&amp;rank=49&amp;journal=J+GERONTOL+NURS" TargetMode="External"/><Relationship Id="rId57" Type="http://schemas.openxmlformats.org/officeDocument/2006/relationships/hyperlink" Target="http://admin-apps.webofknowledge.com/JCR/JCR?RQ=RECORD&amp;rank=57&amp;journal=J+PSYCHOSOC+NURS+MEN" TargetMode="External"/><Relationship Id="rId106" Type="http://schemas.openxmlformats.org/officeDocument/2006/relationships/control" Target="../activeX/activeX544.xml"/><Relationship Id="rId114" Type="http://schemas.openxmlformats.org/officeDocument/2006/relationships/control" Target="../activeX/activeX552.xml"/><Relationship Id="rId119" Type="http://schemas.openxmlformats.org/officeDocument/2006/relationships/control" Target="../activeX/activeX557.xml"/><Relationship Id="rId127" Type="http://schemas.openxmlformats.org/officeDocument/2006/relationships/control" Target="../activeX/activeX565.xml"/><Relationship Id="rId10" Type="http://schemas.openxmlformats.org/officeDocument/2006/relationships/hyperlink" Target="http://admin-apps.webofknowledge.com/JCR/JCR?RQ=RECORD&amp;rank=10&amp;journal=EUR+J+ONCOL+NURS" TargetMode="External"/><Relationship Id="rId31" Type="http://schemas.openxmlformats.org/officeDocument/2006/relationships/hyperlink" Target="http://admin-apps.webofknowledge.com/JCR/JCR?RQ=RECORD&amp;rank=31&amp;journal=J+ASSOC+NURSE+AIDS+C" TargetMode="External"/><Relationship Id="rId44" Type="http://schemas.openxmlformats.org/officeDocument/2006/relationships/hyperlink" Target="http://admin-apps.webofknowledge.com/JCR/JCR?RQ=RECORD&amp;rank=44&amp;journal=J+PSYCHIATR+MENT+HLT" TargetMode="External"/><Relationship Id="rId52" Type="http://schemas.openxmlformats.org/officeDocument/2006/relationships/hyperlink" Target="http://admin-apps.webofknowledge.com/JCR/JCR?RQ=RECORD&amp;rank=52&amp;journal=CIN-COMPUT+INFORM+NU" TargetMode="External"/><Relationship Id="rId60" Type="http://schemas.openxmlformats.org/officeDocument/2006/relationships/hyperlink" Target="http://admin-apps.webofknowledge.com/JCR/JCR?RQ=RECORD&amp;rank=60&amp;journal=AUST+J+ADV+NURS" TargetMode="External"/><Relationship Id="rId65" Type="http://schemas.openxmlformats.org/officeDocument/2006/relationships/hyperlink" Target="http://admin-apps.webofknowledge.com/JCR/JCR?RQ=RECORD&amp;rank=65&amp;journal=REV+ESC+ENFERM+USP" TargetMode="External"/><Relationship Id="rId73" Type="http://schemas.openxmlformats.org/officeDocument/2006/relationships/hyperlink" Target="http://admin-apps.webofknowledge.com/JCR/JCR?RQ=RECORD&amp;rank=73&amp;journal=ACTA+PAUL+ENFERM" TargetMode="External"/><Relationship Id="rId78" Type="http://schemas.openxmlformats.org/officeDocument/2006/relationships/hyperlink" Target="http://admin-apps.webofknowledge.com/JCR/JCR?RQ=RECORD&amp;rank=78&amp;journal=CLIN+NURS+RES" TargetMode="External"/><Relationship Id="rId81" Type="http://schemas.openxmlformats.org/officeDocument/2006/relationships/hyperlink" Target="http://admin-apps.webofknowledge.com/JCR/JCR?RQ=RECORD&amp;rank=81&amp;journal=EUR+J+CARDIOVASC+NUR" TargetMode="External"/><Relationship Id="rId86" Type="http://schemas.openxmlformats.org/officeDocument/2006/relationships/hyperlink" Target="http://admin-apps.webofknowledge.com/JCR/JCR?RQ=RECORD&amp;rank=86&amp;journal=J+CHILD+HEALTH+CARE" TargetMode="External"/><Relationship Id="rId94" Type="http://schemas.openxmlformats.org/officeDocument/2006/relationships/hyperlink" Target="http://admin-apps.webofknowledge.com/JCR/JCR?RQ=RECORD&amp;rank=94&amp;journal=J+PEDIATR+NURS" TargetMode="External"/><Relationship Id="rId99" Type="http://schemas.openxmlformats.org/officeDocument/2006/relationships/hyperlink" Target="http://admin-apps.webofknowledge.com/JCR/JCR?RQ=RECORD&amp;rank=99&amp;journal=NURS+PHILOS" TargetMode="External"/><Relationship Id="rId101" Type="http://schemas.openxmlformats.org/officeDocument/2006/relationships/hyperlink" Target="http://admin-apps.webofknowledge.com/JCR/JCR?RQ=RECORD&amp;rank=101&amp;journal=RES+GERONTOL+NURS" TargetMode="External"/><Relationship Id="rId122" Type="http://schemas.openxmlformats.org/officeDocument/2006/relationships/control" Target="../activeX/activeX560.xml"/><Relationship Id="rId130" Type="http://schemas.openxmlformats.org/officeDocument/2006/relationships/control" Target="../activeX/activeX568.xml"/><Relationship Id="rId135" Type="http://schemas.openxmlformats.org/officeDocument/2006/relationships/control" Target="../activeX/activeX573.xml"/><Relationship Id="rId143" Type="http://schemas.openxmlformats.org/officeDocument/2006/relationships/control" Target="../activeX/activeX581.xml"/><Relationship Id="rId148" Type="http://schemas.openxmlformats.org/officeDocument/2006/relationships/control" Target="../activeX/activeX586.xml"/><Relationship Id="rId4" Type="http://schemas.openxmlformats.org/officeDocument/2006/relationships/hyperlink" Target="http://admin-apps.webofknowledge.com/JCR/JCR?RQ=RECORD&amp;rank=4&amp;journal=RES+NURS+HEALTH" TargetMode="External"/><Relationship Id="rId9" Type="http://schemas.openxmlformats.org/officeDocument/2006/relationships/hyperlink" Target="http://admin-apps.webofknowledge.com/JCR/JCR?RQ=RECORD&amp;rank=9&amp;journal=NURS+OUTLOOK" TargetMode="External"/><Relationship Id="rId13" Type="http://schemas.openxmlformats.org/officeDocument/2006/relationships/hyperlink" Target="http://admin-apps.webofknowledge.com/JCR/JCR?RQ=RECORD&amp;rank=13&amp;journal=J+CLIN+NURS" TargetMode="External"/><Relationship Id="rId18" Type="http://schemas.openxmlformats.org/officeDocument/2006/relationships/hyperlink" Target="http://admin-apps.webofknowledge.com/JCR/JCR?RQ=RECORD&amp;rank=18&amp;journal=PAIN+MANAG+NURS" TargetMode="External"/><Relationship Id="rId39" Type="http://schemas.openxmlformats.org/officeDocument/2006/relationships/hyperlink" Target="http://admin-apps.webofknowledge.com/JCR/JCR?RQ=RECORD&amp;rank=39&amp;journal=NURS+INQ" TargetMode="External"/><Relationship Id="rId109" Type="http://schemas.openxmlformats.org/officeDocument/2006/relationships/control" Target="../activeX/activeX547.xml"/><Relationship Id="rId34" Type="http://schemas.openxmlformats.org/officeDocument/2006/relationships/hyperlink" Target="http://admin-apps.webofknowledge.com/JCR/JCR?RQ=RECORD&amp;rank=34&amp;journal=J+PEDIATR+ONCOL+NURS" TargetMode="External"/><Relationship Id="rId50" Type="http://schemas.openxmlformats.org/officeDocument/2006/relationships/hyperlink" Target="http://admin-apps.webofknowledge.com/JCR/JCR?RQ=RECORD&amp;rank=50&amp;journal=J+PROF+NURS" TargetMode="External"/><Relationship Id="rId55" Type="http://schemas.openxmlformats.org/officeDocument/2006/relationships/hyperlink" Target="http://admin-apps.webofknowledge.com/JCR/JCR?RQ=RECORD&amp;rank=55&amp;journal=CONTEMP+NURSE" TargetMode="External"/><Relationship Id="rId76" Type="http://schemas.openxmlformats.org/officeDocument/2006/relationships/hyperlink" Target="http://admin-apps.webofknowledge.com/JCR/JCR?RQ=RECORD&amp;rank=76&amp;journal=AUST+CRIT+CARE" TargetMode="External"/><Relationship Id="rId97" Type="http://schemas.openxmlformats.org/officeDocument/2006/relationships/hyperlink" Target="http://admin-apps.webofknowledge.com/JCR/JCR?RQ=RECORD&amp;rank=97&amp;journal=J+TISSUE+VIABILITY" TargetMode="External"/><Relationship Id="rId104" Type="http://schemas.openxmlformats.org/officeDocument/2006/relationships/hyperlink" Target="http://admin-apps.webofknowledge.com/JCR/JCR?RQ=RECORD&amp;rank=104&amp;journal=WORKPLACE+HEALTH+SAF" TargetMode="External"/><Relationship Id="rId120" Type="http://schemas.openxmlformats.org/officeDocument/2006/relationships/control" Target="../activeX/activeX558.xml"/><Relationship Id="rId125" Type="http://schemas.openxmlformats.org/officeDocument/2006/relationships/control" Target="../activeX/activeX563.xml"/><Relationship Id="rId141" Type="http://schemas.openxmlformats.org/officeDocument/2006/relationships/control" Target="../activeX/activeX579.xml"/><Relationship Id="rId146" Type="http://schemas.openxmlformats.org/officeDocument/2006/relationships/control" Target="../activeX/activeX584.xml"/><Relationship Id="rId7" Type="http://schemas.openxmlformats.org/officeDocument/2006/relationships/hyperlink" Target="http://admin-apps.webofknowledge.com/JCR/JCR?RQ=RECORD&amp;rank=7&amp;journal=NURS+RES" TargetMode="External"/><Relationship Id="rId71" Type="http://schemas.openxmlformats.org/officeDocument/2006/relationships/hyperlink" Target="http://admin-apps.webofknowledge.com/JCR/JCR?RQ=RECORD&amp;rank=71&amp;journal=NURS+HIST+REV" TargetMode="External"/><Relationship Id="rId92" Type="http://schemas.openxmlformats.org/officeDocument/2006/relationships/hyperlink" Target="http://admin-apps.webofknowledge.com/JCR/JCR?RQ=RECORD&amp;rank=92&amp;journal=J+NURS+RES" TargetMode="External"/><Relationship Id="rId2" Type="http://schemas.openxmlformats.org/officeDocument/2006/relationships/hyperlink" Target="http://admin-apps.webofknowledge.com/JCR/JCR?RQ=RECORD&amp;rank=2&amp;journal=ONCOL+NURS+FORUM" TargetMode="External"/><Relationship Id="rId29" Type="http://schemas.openxmlformats.org/officeDocument/2006/relationships/hyperlink" Target="http://admin-apps.webofknowledge.com/JCR/JCR?RQ=RECORD&amp;rank=29&amp;journal=J+WOUND+OSTOMY+CONT" TargetMode="External"/><Relationship Id="rId24" Type="http://schemas.openxmlformats.org/officeDocument/2006/relationships/hyperlink" Target="http://admin-apps.webofknowledge.com/JCR/JCR?RQ=RECORD&amp;rank=24&amp;journal=SCAND+J+CARING+SCI" TargetMode="External"/><Relationship Id="rId40" Type="http://schemas.openxmlformats.org/officeDocument/2006/relationships/hyperlink" Target="http://admin-apps.webofknowledge.com/JCR/JCR?RQ=RECORD&amp;rank=40&amp;journal=INT+NURS+REV" TargetMode="External"/><Relationship Id="rId45" Type="http://schemas.openxmlformats.org/officeDocument/2006/relationships/hyperlink" Target="http://admin-apps.webofknowledge.com/JCR/JCR?RQ=RECORD&amp;rank=45&amp;journal=J+TRANSCULT+NURS" TargetMode="External"/><Relationship Id="rId66" Type="http://schemas.openxmlformats.org/officeDocument/2006/relationships/hyperlink" Target="http://admin-apps.webofknowledge.com/JCR/JCR?RQ=RECORD&amp;rank=66&amp;journal=JPN+J+NURS+SCI" TargetMode="External"/><Relationship Id="rId87" Type="http://schemas.openxmlformats.org/officeDocument/2006/relationships/hyperlink" Target="http://admin-apps.webofknowledge.com/JCR/JCR?RQ=RECORD&amp;rank=87&amp;journal=J+CONTIN+EDUC+NURS" TargetMode="External"/><Relationship Id="rId110" Type="http://schemas.openxmlformats.org/officeDocument/2006/relationships/control" Target="../activeX/activeX548.xml"/><Relationship Id="rId115" Type="http://schemas.openxmlformats.org/officeDocument/2006/relationships/control" Target="../activeX/activeX553.xml"/><Relationship Id="rId131" Type="http://schemas.openxmlformats.org/officeDocument/2006/relationships/control" Target="../activeX/activeX569.xml"/><Relationship Id="rId136" Type="http://schemas.openxmlformats.org/officeDocument/2006/relationships/control" Target="../activeX/activeX574.xml"/><Relationship Id="rId61" Type="http://schemas.openxmlformats.org/officeDocument/2006/relationships/hyperlink" Target="http://admin-apps.webofknowledge.com/JCR/JCR?RQ=RECORD&amp;rank=61&amp;journal=J+EMERG+NURS" TargetMode="External"/><Relationship Id="rId82" Type="http://schemas.openxmlformats.org/officeDocument/2006/relationships/hyperlink" Target="http://admin-apps.webofknowledge.com/JCR/JCR?RQ=RECORD&amp;rank=82&amp;journal=HOLIST+NURS+PRACT" TargetMode="External"/><Relationship Id="rId19" Type="http://schemas.openxmlformats.org/officeDocument/2006/relationships/hyperlink" Target="http://admin-apps.webofknowledge.com/JCR/JCR?RQ=RECORD&amp;rank=19&amp;journal=MIDWIFERY" TargetMode="External"/><Relationship Id="rId14" Type="http://schemas.openxmlformats.org/officeDocument/2006/relationships/hyperlink" Target="http://admin-apps.webofknowledge.com/JCR/JCR?RQ=RECORD&amp;rank=14&amp;journal=JOGNN-J+OBST+GYN+NEO" TargetMode="External"/><Relationship Id="rId30" Type="http://schemas.openxmlformats.org/officeDocument/2006/relationships/hyperlink" Target="http://admin-apps.webofknowledge.com/JCR/JCR?RQ=RECORD&amp;rank=30&amp;journal=AM+J+NURS" TargetMode="External"/><Relationship Id="rId35" Type="http://schemas.openxmlformats.org/officeDocument/2006/relationships/hyperlink" Target="http://admin-apps.webofknowledge.com/JCR/JCR?RQ=RECORD&amp;rank=35&amp;journal=GERIATR+NURS" TargetMode="External"/><Relationship Id="rId56" Type="http://schemas.openxmlformats.org/officeDocument/2006/relationships/hyperlink" Target="http://admin-apps.webofknowledge.com/JCR/JCR?RQ=RECORD&amp;rank=56&amp;journal=REHABIL+NURS" TargetMode="External"/><Relationship Id="rId77" Type="http://schemas.openxmlformats.org/officeDocument/2006/relationships/hyperlink" Target="http://admin-apps.webofknowledge.com/JCR/JCR?RQ=RECORD&amp;rank=77&amp;journal=CLIN+J+ONCOL+NURS" TargetMode="External"/><Relationship Id="rId100" Type="http://schemas.openxmlformats.org/officeDocument/2006/relationships/hyperlink" Target="http://admin-apps.webofknowledge.com/JCR/JCR?RQ=RECORD&amp;rank=100&amp;journal=PFLEGE" TargetMode="External"/><Relationship Id="rId105" Type="http://schemas.openxmlformats.org/officeDocument/2006/relationships/vmlDrawing" Target="../drawings/vmlDrawing9.vml"/><Relationship Id="rId126" Type="http://schemas.openxmlformats.org/officeDocument/2006/relationships/control" Target="../activeX/activeX564.xml"/><Relationship Id="rId147" Type="http://schemas.openxmlformats.org/officeDocument/2006/relationships/control" Target="../activeX/activeX585.xml"/><Relationship Id="rId8" Type="http://schemas.openxmlformats.org/officeDocument/2006/relationships/hyperlink" Target="http://admin-apps.webofknowledge.com/JCR/JCR?RQ=RECORD&amp;rank=8&amp;journal=J+NURS+SCHOLARSHIP" TargetMode="External"/><Relationship Id="rId51" Type="http://schemas.openxmlformats.org/officeDocument/2006/relationships/hyperlink" Target="http://admin-apps.webofknowledge.com/JCR/JCR?RQ=RECORD&amp;rank=51&amp;journal=AAOHN+J" TargetMode="External"/><Relationship Id="rId72" Type="http://schemas.openxmlformats.org/officeDocument/2006/relationships/hyperlink" Target="http://admin-apps.webofknowledge.com/JCR/JCR?RQ=RECORD&amp;rank=72&amp;journal=INT+J+UROL+NURS" TargetMode="External"/><Relationship Id="rId93" Type="http://schemas.openxmlformats.org/officeDocument/2006/relationships/hyperlink" Target="http://admin-apps.webofknowledge.com/JCR/JCR?RQ=RECORD&amp;rank=93&amp;journal=J+PEDIATR+HEALTH+CAR" TargetMode="External"/><Relationship Id="rId98" Type="http://schemas.openxmlformats.org/officeDocument/2006/relationships/hyperlink" Target="http://admin-apps.webofknowledge.com/JCR/JCR?RQ=RECORD&amp;rank=98&amp;journal=NURS+CRIT+CARE" TargetMode="External"/><Relationship Id="rId121" Type="http://schemas.openxmlformats.org/officeDocument/2006/relationships/control" Target="../activeX/activeX559.xml"/><Relationship Id="rId142" Type="http://schemas.openxmlformats.org/officeDocument/2006/relationships/control" Target="../activeX/activeX580.xml"/></Relationships>
</file>

<file path=xl/worksheets/_rels/sheet13.xml.rels><?xml version="1.0" encoding="UTF-8" standalone="yes"?>
<Relationships xmlns="http://schemas.openxmlformats.org/package/2006/relationships"><Relationship Id="rId117" Type="http://schemas.openxmlformats.org/officeDocument/2006/relationships/hyperlink" Target="http://admin-apps.webofknowledge.com/JCR/JCR?RQ=RECORD&amp;rank=117&amp;journal=J+CHILD+FAM+STUD" TargetMode="External"/><Relationship Id="rId21" Type="http://schemas.openxmlformats.org/officeDocument/2006/relationships/hyperlink" Target="http://admin-apps.webofknowledge.com/JCR/JCR?RQ=RECORD&amp;rank=21&amp;journal=EUR+PSYCHIAT" TargetMode="External"/><Relationship Id="rId42" Type="http://schemas.openxmlformats.org/officeDocument/2006/relationships/hyperlink" Target="http://admin-apps.webofknowledge.com/JCR/JCR?RQ=RECORD&amp;rank=42&amp;journal=EPIDEMIOL+PSICHIAT+S" TargetMode="External"/><Relationship Id="rId63" Type="http://schemas.openxmlformats.org/officeDocument/2006/relationships/hyperlink" Target="http://admin-apps.webofknowledge.com/JCR/JCR?RQ=RECORD&amp;rank=63&amp;journal=INT+J+COGN+THER" TargetMode="External"/><Relationship Id="rId84" Type="http://schemas.openxmlformats.org/officeDocument/2006/relationships/hyperlink" Target="http://admin-apps.webofknowledge.com/JCR/JCR?RQ=RECORD&amp;rank=84&amp;journal=J+FORENSIC+PSYCHI+PS" TargetMode="External"/><Relationship Id="rId138" Type="http://schemas.openxmlformats.org/officeDocument/2006/relationships/control" Target="../activeX/activeX603.xml"/><Relationship Id="rId159" Type="http://schemas.openxmlformats.org/officeDocument/2006/relationships/control" Target="../activeX/activeX624.xml"/><Relationship Id="rId170" Type="http://schemas.openxmlformats.org/officeDocument/2006/relationships/control" Target="../activeX/activeX635.xml"/><Relationship Id="rId191" Type="http://schemas.openxmlformats.org/officeDocument/2006/relationships/control" Target="../activeX/activeX656.xml"/><Relationship Id="rId205" Type="http://schemas.openxmlformats.org/officeDocument/2006/relationships/control" Target="../activeX/activeX670.xml"/><Relationship Id="rId226" Type="http://schemas.openxmlformats.org/officeDocument/2006/relationships/control" Target="../activeX/activeX691.xml"/><Relationship Id="rId247" Type="http://schemas.openxmlformats.org/officeDocument/2006/relationships/control" Target="../activeX/activeX712.xml"/><Relationship Id="rId107" Type="http://schemas.openxmlformats.org/officeDocument/2006/relationships/hyperlink" Target="http://admin-apps.webofknowledge.com/JCR/JCR?RQ=RECORD&amp;rank=107&amp;journal=ANN+GEN+PSYCHIATR" TargetMode="External"/><Relationship Id="rId11" Type="http://schemas.openxmlformats.org/officeDocument/2006/relationships/hyperlink" Target="http://admin-apps.webofknowledge.com/JCR/JCR?RQ=RECORD&amp;rank=11&amp;journal=J+CLIN+PSYCHIAT" TargetMode="External"/><Relationship Id="rId32" Type="http://schemas.openxmlformats.org/officeDocument/2006/relationships/hyperlink" Target="http://admin-apps.webofknowledge.com/JCR/JCR?RQ=RECORD&amp;rank=32&amp;journal=RES+AUTISM+SPECT+DIS" TargetMode="External"/><Relationship Id="rId53" Type="http://schemas.openxmlformats.org/officeDocument/2006/relationships/hyperlink" Target="http://admin-apps.webofknowledge.com/JCR/JCR?RQ=RECORD&amp;rank=53&amp;journal=CHILD+PSYCHIAT+HUM+D" TargetMode="External"/><Relationship Id="rId74" Type="http://schemas.openxmlformats.org/officeDocument/2006/relationships/hyperlink" Target="http://admin-apps.webofknowledge.com/JCR/JCR?RQ=RECORD&amp;rank=74&amp;journal=PERSPECT+PSYCHIATR+C" TargetMode="External"/><Relationship Id="rId128" Type="http://schemas.openxmlformats.org/officeDocument/2006/relationships/control" Target="../activeX/activeX593.xml"/><Relationship Id="rId149" Type="http://schemas.openxmlformats.org/officeDocument/2006/relationships/control" Target="../activeX/activeX614.xml"/><Relationship Id="rId5" Type="http://schemas.openxmlformats.org/officeDocument/2006/relationships/hyperlink" Target="http://admin-apps.webofknowledge.com/JCR/JCR?RQ=RECORD&amp;rank=5&amp;journal=BRIT+J+PSYCHIAT" TargetMode="External"/><Relationship Id="rId95" Type="http://schemas.openxmlformats.org/officeDocument/2006/relationships/hyperlink" Target="http://admin-apps.webofknowledge.com/JCR/JCR?RQ=RECORD&amp;rank=95&amp;journal=ASIA-PAC+PSYCHIAT" TargetMode="External"/><Relationship Id="rId160" Type="http://schemas.openxmlformats.org/officeDocument/2006/relationships/control" Target="../activeX/activeX625.xml"/><Relationship Id="rId181" Type="http://schemas.openxmlformats.org/officeDocument/2006/relationships/control" Target="../activeX/activeX646.xml"/><Relationship Id="rId216" Type="http://schemas.openxmlformats.org/officeDocument/2006/relationships/control" Target="../activeX/activeX681.xml"/><Relationship Id="rId237" Type="http://schemas.openxmlformats.org/officeDocument/2006/relationships/control" Target="../activeX/activeX702.xml"/><Relationship Id="rId22" Type="http://schemas.openxmlformats.org/officeDocument/2006/relationships/hyperlink" Target="http://admin-apps.webofknowledge.com/JCR/JCR?RQ=RECORD&amp;rank=22&amp;journal=J+PSYCHOSOM+RES" TargetMode="External"/><Relationship Id="rId43" Type="http://schemas.openxmlformats.org/officeDocument/2006/relationships/hyperlink" Target="http://admin-apps.webofknowledge.com/JCR/JCR?RQ=RECORD&amp;rank=43&amp;journal=PSYCHIAT+CLIN+N+AM" TargetMode="External"/><Relationship Id="rId64" Type="http://schemas.openxmlformats.org/officeDocument/2006/relationships/hyperlink" Target="http://admin-apps.webofknowledge.com/JCR/JCR?RQ=RECORD&amp;rank=64&amp;journal=COMMUNITY+MENT+HLT+J" TargetMode="External"/><Relationship Id="rId118" Type="http://schemas.openxmlformats.org/officeDocument/2006/relationships/hyperlink" Target="http://admin-apps.webofknowledge.com/JCR/JCR?RQ=RECORD&amp;rank=118&amp;journal=J+DUAL+DIAGN" TargetMode="External"/><Relationship Id="rId139" Type="http://schemas.openxmlformats.org/officeDocument/2006/relationships/control" Target="../activeX/activeX604.xml"/><Relationship Id="rId85" Type="http://schemas.openxmlformats.org/officeDocument/2006/relationships/hyperlink" Target="http://admin-apps.webofknowledge.com/JCR/JCR?RQ=RECORD&amp;rank=85&amp;journal=PSYCHIAT+PRAX" TargetMode="External"/><Relationship Id="rId150" Type="http://schemas.openxmlformats.org/officeDocument/2006/relationships/control" Target="../activeX/activeX615.xml"/><Relationship Id="rId171" Type="http://schemas.openxmlformats.org/officeDocument/2006/relationships/control" Target="../activeX/activeX636.xml"/><Relationship Id="rId192" Type="http://schemas.openxmlformats.org/officeDocument/2006/relationships/control" Target="../activeX/activeX657.xml"/><Relationship Id="rId206" Type="http://schemas.openxmlformats.org/officeDocument/2006/relationships/control" Target="../activeX/activeX671.xml"/><Relationship Id="rId227" Type="http://schemas.openxmlformats.org/officeDocument/2006/relationships/control" Target="../activeX/activeX692.xml"/><Relationship Id="rId248" Type="http://schemas.openxmlformats.org/officeDocument/2006/relationships/control" Target="../activeX/activeX713.xml"/><Relationship Id="rId12" Type="http://schemas.openxmlformats.org/officeDocument/2006/relationships/hyperlink" Target="http://admin-apps.webofknowledge.com/JCR/JCR?RQ=RECORD&amp;rank=12&amp;journal=ADDICTION" TargetMode="External"/><Relationship Id="rId33" Type="http://schemas.openxmlformats.org/officeDocument/2006/relationships/hyperlink" Target="http://admin-apps.webofknowledge.com/JCR/JCR?RQ=RECORD&amp;rank=33&amp;journal=SOC+PSYCH+PSYCH+EPID" TargetMode="External"/><Relationship Id="rId108" Type="http://schemas.openxmlformats.org/officeDocument/2006/relationships/hyperlink" Target="http://admin-apps.webofknowledge.com/JCR/JCR?RQ=RECORD&amp;rank=108&amp;journal=ARCH+SUICIDE+RES" TargetMode="External"/><Relationship Id="rId129" Type="http://schemas.openxmlformats.org/officeDocument/2006/relationships/control" Target="../activeX/activeX594.xml"/><Relationship Id="rId54" Type="http://schemas.openxmlformats.org/officeDocument/2006/relationships/hyperlink" Target="http://admin-apps.webofknowledge.com/JCR/JCR?RQ=RECORD&amp;rank=54&amp;journal=PSYCHOPATHOLOGY" TargetMode="External"/><Relationship Id="rId70" Type="http://schemas.openxmlformats.org/officeDocument/2006/relationships/hyperlink" Target="http://admin-apps.webofknowledge.com/JCR/JCR?RQ=RECORD&amp;rank=70&amp;journal=NORD+J+PSYCHIAT" TargetMode="External"/><Relationship Id="rId75" Type="http://schemas.openxmlformats.org/officeDocument/2006/relationships/hyperlink" Target="http://admin-apps.webofknowledge.com/JCR/JCR?RQ=RECORD&amp;rank=75&amp;journal=J+MENT+HEALTH+POLICY" TargetMode="External"/><Relationship Id="rId91" Type="http://schemas.openxmlformats.org/officeDocument/2006/relationships/hyperlink" Target="http://admin-apps.webofknowledge.com/JCR/JCR?RQ=RECORD&amp;rank=91&amp;journal=B+MENNINGER+CLIN" TargetMode="External"/><Relationship Id="rId96" Type="http://schemas.openxmlformats.org/officeDocument/2006/relationships/hyperlink" Target="http://admin-apps.webofknowledge.com/JCR/JCR?RQ=RECORD&amp;rank=96&amp;journal=EUR+J+PSYCHIAT" TargetMode="External"/><Relationship Id="rId140" Type="http://schemas.openxmlformats.org/officeDocument/2006/relationships/control" Target="../activeX/activeX605.xml"/><Relationship Id="rId145" Type="http://schemas.openxmlformats.org/officeDocument/2006/relationships/control" Target="../activeX/activeX610.xml"/><Relationship Id="rId161" Type="http://schemas.openxmlformats.org/officeDocument/2006/relationships/control" Target="../activeX/activeX626.xml"/><Relationship Id="rId166" Type="http://schemas.openxmlformats.org/officeDocument/2006/relationships/control" Target="../activeX/activeX631.xml"/><Relationship Id="rId182" Type="http://schemas.openxmlformats.org/officeDocument/2006/relationships/control" Target="../activeX/activeX647.xml"/><Relationship Id="rId187" Type="http://schemas.openxmlformats.org/officeDocument/2006/relationships/control" Target="../activeX/activeX652.xml"/><Relationship Id="rId217" Type="http://schemas.openxmlformats.org/officeDocument/2006/relationships/control" Target="../activeX/activeX682.xml"/><Relationship Id="rId1" Type="http://schemas.openxmlformats.org/officeDocument/2006/relationships/hyperlink" Target="http://admin-apps.webofknowledge.com/JCR/JCR?RQ=RECORD&amp;rank=1&amp;journal=ARCH+GEN+PSYCHIAT" TargetMode="External"/><Relationship Id="rId6" Type="http://schemas.openxmlformats.org/officeDocument/2006/relationships/hyperlink" Target="http://admin-apps.webofknowledge.com/JCR/JCR?RQ=RECORD&amp;rank=6&amp;journal=J+PSYCHIATR+NEUROSCI" TargetMode="External"/><Relationship Id="rId212" Type="http://schemas.openxmlformats.org/officeDocument/2006/relationships/control" Target="../activeX/activeX677.xml"/><Relationship Id="rId233" Type="http://schemas.openxmlformats.org/officeDocument/2006/relationships/control" Target="../activeX/activeX698.xml"/><Relationship Id="rId238" Type="http://schemas.openxmlformats.org/officeDocument/2006/relationships/control" Target="../activeX/activeX703.xml"/><Relationship Id="rId23" Type="http://schemas.openxmlformats.org/officeDocument/2006/relationships/hyperlink" Target="http://admin-apps.webofknowledge.com/JCR/JCR?RQ=RECORD&amp;rank=23&amp;journal=J+PERS+DISORD" TargetMode="External"/><Relationship Id="rId28" Type="http://schemas.openxmlformats.org/officeDocument/2006/relationships/hyperlink" Target="http://admin-apps.webofknowledge.com/JCR/JCR?RQ=RECORD&amp;rank=28&amp;journal=INT+J+METH+PSYCH+RES" TargetMode="External"/><Relationship Id="rId49" Type="http://schemas.openxmlformats.org/officeDocument/2006/relationships/hyperlink" Target="http://admin-apps.webofknowledge.com/JCR/JCR?RQ=RECORD&amp;rank=49&amp;journal=EUR+ADDICT+RES" TargetMode="External"/><Relationship Id="rId114" Type="http://schemas.openxmlformats.org/officeDocument/2006/relationships/hyperlink" Target="http://admin-apps.webofknowledge.com/JCR/JCR?RQ=RECORD&amp;rank=114&amp;journal=INT+J+MENT+HEALTH+AD" TargetMode="External"/><Relationship Id="rId119" Type="http://schemas.openxmlformats.org/officeDocument/2006/relationships/hyperlink" Target="http://admin-apps.webofknowledge.com/JCR/JCR?RQ=RECORD&amp;rank=119&amp;journal=J+TRAUMA+DISSOCIATIO" TargetMode="External"/><Relationship Id="rId44" Type="http://schemas.openxmlformats.org/officeDocument/2006/relationships/hyperlink" Target="http://admin-apps.webofknowledge.com/JCR/JCR?RQ=RECORD&amp;rank=44&amp;journal=BODY+IMAGE" TargetMode="External"/><Relationship Id="rId60" Type="http://schemas.openxmlformats.org/officeDocument/2006/relationships/hyperlink" Target="http://admin-apps.webofknowledge.com/JCR/JCR?RQ=RECORD&amp;rank=60&amp;journal=INT+J+SOC+PSYCHIATR" TargetMode="External"/><Relationship Id="rId65" Type="http://schemas.openxmlformats.org/officeDocument/2006/relationships/hyperlink" Target="http://admin-apps.webofknowledge.com/JCR/JCR?RQ=RECORD&amp;rank=65&amp;journal=PSYCHIAT+QUART" TargetMode="External"/><Relationship Id="rId81" Type="http://schemas.openxmlformats.org/officeDocument/2006/relationships/hyperlink" Target="http://admin-apps.webofknowledge.com/JCR/JCR?RQ=RECORD&amp;rank=81&amp;journal=PERSONAL+MENT+HEALTH" TargetMode="External"/><Relationship Id="rId86" Type="http://schemas.openxmlformats.org/officeDocument/2006/relationships/hyperlink" Target="http://admin-apps.webofknowledge.com/JCR/JCR?RQ=RECORD&amp;rank=86&amp;journal=AUSTRALAS+PSYCHIATRY" TargetMode="External"/><Relationship Id="rId130" Type="http://schemas.openxmlformats.org/officeDocument/2006/relationships/control" Target="../activeX/activeX595.xml"/><Relationship Id="rId135" Type="http://schemas.openxmlformats.org/officeDocument/2006/relationships/control" Target="../activeX/activeX600.xml"/><Relationship Id="rId151" Type="http://schemas.openxmlformats.org/officeDocument/2006/relationships/control" Target="../activeX/activeX616.xml"/><Relationship Id="rId156" Type="http://schemas.openxmlformats.org/officeDocument/2006/relationships/control" Target="../activeX/activeX621.xml"/><Relationship Id="rId177" Type="http://schemas.openxmlformats.org/officeDocument/2006/relationships/control" Target="../activeX/activeX642.xml"/><Relationship Id="rId198" Type="http://schemas.openxmlformats.org/officeDocument/2006/relationships/control" Target="../activeX/activeX663.xml"/><Relationship Id="rId172" Type="http://schemas.openxmlformats.org/officeDocument/2006/relationships/control" Target="../activeX/activeX637.xml"/><Relationship Id="rId193" Type="http://schemas.openxmlformats.org/officeDocument/2006/relationships/control" Target="../activeX/activeX658.xml"/><Relationship Id="rId202" Type="http://schemas.openxmlformats.org/officeDocument/2006/relationships/control" Target="../activeX/activeX667.xml"/><Relationship Id="rId207" Type="http://schemas.openxmlformats.org/officeDocument/2006/relationships/control" Target="../activeX/activeX672.xml"/><Relationship Id="rId223" Type="http://schemas.openxmlformats.org/officeDocument/2006/relationships/control" Target="../activeX/activeX688.xml"/><Relationship Id="rId228" Type="http://schemas.openxmlformats.org/officeDocument/2006/relationships/control" Target="../activeX/activeX693.xml"/><Relationship Id="rId244" Type="http://schemas.openxmlformats.org/officeDocument/2006/relationships/control" Target="../activeX/activeX709.xml"/><Relationship Id="rId249" Type="http://schemas.openxmlformats.org/officeDocument/2006/relationships/control" Target="../activeX/activeX714.xml"/><Relationship Id="rId13" Type="http://schemas.openxmlformats.org/officeDocument/2006/relationships/hyperlink" Target="http://admin-apps.webofknowledge.com/JCR/JCR?RQ=RECORD&amp;rank=13&amp;journal=SCHIZOPHR+RES" TargetMode="External"/><Relationship Id="rId18" Type="http://schemas.openxmlformats.org/officeDocument/2006/relationships/hyperlink" Target="http://admin-apps.webofknowledge.com/JCR/JCR?RQ=RECORD&amp;rank=18&amp;journal=AM+J+GERIAT+PSYCHIAT" TargetMode="External"/><Relationship Id="rId39" Type="http://schemas.openxmlformats.org/officeDocument/2006/relationships/hyperlink" Target="http://admin-apps.webofknowledge.com/JCR/JCR?RQ=RECORD&amp;rank=39&amp;journal=COMPR+PSYCHIAT" TargetMode="External"/><Relationship Id="rId109" Type="http://schemas.openxmlformats.org/officeDocument/2006/relationships/hyperlink" Target="http://admin-apps.webofknowledge.com/JCR/JCR?RQ=RECORD&amp;rank=109&amp;journal=CHILD+ADOL+MENT+H-UK" TargetMode="External"/><Relationship Id="rId34" Type="http://schemas.openxmlformats.org/officeDocument/2006/relationships/hyperlink" Target="http://admin-apps.webofknowledge.com/JCR/JCR?RQ=RECORD&amp;rank=34&amp;journal=EUR+CHILD+ADOLES+PSY" TargetMode="External"/><Relationship Id="rId50" Type="http://schemas.openxmlformats.org/officeDocument/2006/relationships/hyperlink" Target="http://admin-apps.webofknowledge.com/JCR/JCR?RQ=RECORD&amp;rank=50&amp;journal=SUICIDE+LIFE-THREAT" TargetMode="External"/><Relationship Id="rId55" Type="http://schemas.openxmlformats.org/officeDocument/2006/relationships/hyperlink" Target="http://admin-apps.webofknowledge.com/JCR/JCR?RQ=RECORD&amp;rank=55&amp;journal=AGING+MENT+HEALTH" TargetMode="External"/><Relationship Id="rId76" Type="http://schemas.openxmlformats.org/officeDocument/2006/relationships/hyperlink" Target="http://admin-apps.webofknowledge.com/JCR/JCR?RQ=RECORD&amp;rank=76&amp;journal=ISR+J+PSYCHIATR+REL" TargetMode="External"/><Relationship Id="rId97" Type="http://schemas.openxmlformats.org/officeDocument/2006/relationships/hyperlink" Target="http://admin-apps.webofknowledge.com/JCR/JCR?RQ=RECORD&amp;rank=97&amp;journal=PSYCHIAT+PSYCHOL+LAW" TargetMode="External"/><Relationship Id="rId104" Type="http://schemas.openxmlformats.org/officeDocument/2006/relationships/hyperlink" Target="http://admin-apps.webofknowledge.com/JCR/JCR?RQ=RECORD&amp;rank=104&amp;journal=EVOL+PSYCHIATR" TargetMode="External"/><Relationship Id="rId120" Type="http://schemas.openxmlformats.org/officeDocument/2006/relationships/hyperlink" Target="http://admin-apps.webofknowledge.com/JCR/JCR?RQ=RECORD&amp;rank=120&amp;journal=PSYCHIAT+INVEST" TargetMode="External"/><Relationship Id="rId125" Type="http://schemas.openxmlformats.org/officeDocument/2006/relationships/control" Target="../activeX/activeX590.xml"/><Relationship Id="rId141" Type="http://schemas.openxmlformats.org/officeDocument/2006/relationships/control" Target="../activeX/activeX606.xml"/><Relationship Id="rId146" Type="http://schemas.openxmlformats.org/officeDocument/2006/relationships/control" Target="../activeX/activeX611.xml"/><Relationship Id="rId167" Type="http://schemas.openxmlformats.org/officeDocument/2006/relationships/control" Target="../activeX/activeX632.xml"/><Relationship Id="rId188" Type="http://schemas.openxmlformats.org/officeDocument/2006/relationships/control" Target="../activeX/activeX653.xml"/><Relationship Id="rId7" Type="http://schemas.openxmlformats.org/officeDocument/2006/relationships/hyperlink" Target="http://admin-apps.webofknowledge.com/JCR/JCR?RQ=RECORD&amp;rank=7&amp;journal=WORLD+PSYCHIATRY" TargetMode="External"/><Relationship Id="rId71" Type="http://schemas.openxmlformats.org/officeDocument/2006/relationships/hyperlink" Target="http://admin-apps.webofknowledge.com/JCR/JCR?RQ=RECORD&amp;rank=71&amp;journal=INT+J+PSYCHIAT+MED" TargetMode="External"/><Relationship Id="rId92" Type="http://schemas.openxmlformats.org/officeDocument/2006/relationships/hyperlink" Target="http://admin-apps.webofknowledge.com/JCR/JCR?RQ=RECORD&amp;rank=92&amp;journal=PSYCHIAT+DANUB" TargetMode="External"/><Relationship Id="rId162" Type="http://schemas.openxmlformats.org/officeDocument/2006/relationships/control" Target="../activeX/activeX627.xml"/><Relationship Id="rId183" Type="http://schemas.openxmlformats.org/officeDocument/2006/relationships/control" Target="../activeX/activeX648.xml"/><Relationship Id="rId213" Type="http://schemas.openxmlformats.org/officeDocument/2006/relationships/control" Target="../activeX/activeX678.xml"/><Relationship Id="rId218" Type="http://schemas.openxmlformats.org/officeDocument/2006/relationships/control" Target="../activeX/activeX683.xml"/><Relationship Id="rId234" Type="http://schemas.openxmlformats.org/officeDocument/2006/relationships/control" Target="../activeX/activeX699.xml"/><Relationship Id="rId239" Type="http://schemas.openxmlformats.org/officeDocument/2006/relationships/control" Target="../activeX/activeX704.xml"/><Relationship Id="rId2" Type="http://schemas.openxmlformats.org/officeDocument/2006/relationships/hyperlink" Target="http://admin-apps.webofknowledge.com/JCR/JCR?RQ=RECORD&amp;rank=2&amp;journal=AM+J+PSYCHIAT" TargetMode="External"/><Relationship Id="rId29" Type="http://schemas.openxmlformats.org/officeDocument/2006/relationships/hyperlink" Target="http://admin-apps.webofknowledge.com/JCR/JCR?RQ=RECORD&amp;rank=29&amp;journal=CHILD+ADOL+PSYCH+CL" TargetMode="External"/><Relationship Id="rId250" Type="http://schemas.openxmlformats.org/officeDocument/2006/relationships/control" Target="../activeX/activeX715.xml"/><Relationship Id="rId24" Type="http://schemas.openxmlformats.org/officeDocument/2006/relationships/hyperlink" Target="http://admin-apps.webofknowledge.com/JCR/JCR?RQ=RECORD&amp;rank=24&amp;journal=CURR+OPIN+PSYCHIATR" TargetMode="External"/><Relationship Id="rId40" Type="http://schemas.openxmlformats.org/officeDocument/2006/relationships/hyperlink" Target="http://admin-apps.webofknowledge.com/JCR/JCR?RQ=RECORD&amp;rank=40&amp;journal=PSYCHIAT+RES" TargetMode="External"/><Relationship Id="rId45" Type="http://schemas.openxmlformats.org/officeDocument/2006/relationships/hyperlink" Target="http://admin-apps.webofknowledge.com/JCR/JCR?RQ=RECORD&amp;rank=45&amp;journal=ANXIETY+STRESS+COPIN" TargetMode="External"/><Relationship Id="rId66" Type="http://schemas.openxmlformats.org/officeDocument/2006/relationships/hyperlink" Target="http://admin-apps.webofknowledge.com/JCR/JCR?RQ=RECORD&amp;rank=66&amp;journal=J+ECT" TargetMode="External"/><Relationship Id="rId87" Type="http://schemas.openxmlformats.org/officeDocument/2006/relationships/hyperlink" Target="http://admin-apps.webofknowledge.com/JCR/JCR?RQ=RECORD&amp;rank=87&amp;journal=TURK+PSIKIYATR+DERG" TargetMode="External"/><Relationship Id="rId110" Type="http://schemas.openxmlformats.org/officeDocument/2006/relationships/hyperlink" Target="http://admin-apps.webofknowledge.com/JCR/JCR?RQ=RECORD&amp;rank=110&amp;journal=COGN+NEUROPSYCHIATRY" TargetMode="External"/><Relationship Id="rId115" Type="http://schemas.openxmlformats.org/officeDocument/2006/relationships/hyperlink" Target="http://admin-apps.webofknowledge.com/JCR/JCR?RQ=RECORD&amp;rank=115&amp;journal=INT+J+MENT+HEALTH+SY" TargetMode="External"/><Relationship Id="rId131" Type="http://schemas.openxmlformats.org/officeDocument/2006/relationships/control" Target="../activeX/activeX596.xml"/><Relationship Id="rId136" Type="http://schemas.openxmlformats.org/officeDocument/2006/relationships/control" Target="../activeX/activeX601.xml"/><Relationship Id="rId157" Type="http://schemas.openxmlformats.org/officeDocument/2006/relationships/control" Target="../activeX/activeX622.xml"/><Relationship Id="rId178" Type="http://schemas.openxmlformats.org/officeDocument/2006/relationships/control" Target="../activeX/activeX643.xml"/><Relationship Id="rId61" Type="http://schemas.openxmlformats.org/officeDocument/2006/relationships/hyperlink" Target="http://admin-apps.webofknowledge.com/JCR/JCR?RQ=RECORD&amp;rank=61&amp;journal=PSYCHOL+TRAUMA-US" TargetMode="External"/><Relationship Id="rId82" Type="http://schemas.openxmlformats.org/officeDocument/2006/relationships/hyperlink" Target="http://admin-apps.webofknowledge.com/JCR/JCR?RQ=RECORD&amp;rank=82&amp;journal=Z+KINDER+JUG-PSYCH" TargetMode="External"/><Relationship Id="rId152" Type="http://schemas.openxmlformats.org/officeDocument/2006/relationships/control" Target="../activeX/activeX617.xml"/><Relationship Id="rId173" Type="http://schemas.openxmlformats.org/officeDocument/2006/relationships/control" Target="../activeX/activeX638.xml"/><Relationship Id="rId194" Type="http://schemas.openxmlformats.org/officeDocument/2006/relationships/control" Target="../activeX/activeX659.xml"/><Relationship Id="rId199" Type="http://schemas.openxmlformats.org/officeDocument/2006/relationships/control" Target="../activeX/activeX664.xml"/><Relationship Id="rId203" Type="http://schemas.openxmlformats.org/officeDocument/2006/relationships/control" Target="../activeX/activeX668.xml"/><Relationship Id="rId208" Type="http://schemas.openxmlformats.org/officeDocument/2006/relationships/control" Target="../activeX/activeX673.xml"/><Relationship Id="rId229" Type="http://schemas.openxmlformats.org/officeDocument/2006/relationships/control" Target="../activeX/activeX694.xml"/><Relationship Id="rId19" Type="http://schemas.openxmlformats.org/officeDocument/2006/relationships/hyperlink" Target="http://admin-apps.webofknowledge.com/JCR/JCR?RQ=RECORD&amp;rank=19&amp;journal=PSYCHIATRY" TargetMode="External"/><Relationship Id="rId224" Type="http://schemas.openxmlformats.org/officeDocument/2006/relationships/control" Target="../activeX/activeX689.xml"/><Relationship Id="rId240" Type="http://schemas.openxmlformats.org/officeDocument/2006/relationships/control" Target="../activeX/activeX705.xml"/><Relationship Id="rId245" Type="http://schemas.openxmlformats.org/officeDocument/2006/relationships/control" Target="../activeX/activeX710.xml"/><Relationship Id="rId14" Type="http://schemas.openxmlformats.org/officeDocument/2006/relationships/hyperlink" Target="http://admin-apps.webofknowledge.com/JCR/JCR?RQ=RECORD&amp;rank=14&amp;journal=PSYCHOSOM+MED" TargetMode="External"/><Relationship Id="rId30" Type="http://schemas.openxmlformats.org/officeDocument/2006/relationships/hyperlink" Target="http://admin-apps.webofknowledge.com/JCR/JCR?RQ=RECORD&amp;rank=30&amp;journal=AUST+NZ+J+PSYCHIAT" TargetMode="External"/><Relationship Id="rId35" Type="http://schemas.openxmlformats.org/officeDocument/2006/relationships/hyperlink" Target="http://admin-apps.webofknowledge.com/JCR/JCR?RQ=RECORD&amp;rank=35&amp;journal=HARVARD+REV+PSYCHIAT" TargetMode="External"/><Relationship Id="rId56" Type="http://schemas.openxmlformats.org/officeDocument/2006/relationships/hyperlink" Target="http://admin-apps.webofknowledge.com/JCR/JCR?RQ=RECORD&amp;rank=56&amp;journal=EARLY+INTERV+PSYCHIA" TargetMode="External"/><Relationship Id="rId77" Type="http://schemas.openxmlformats.org/officeDocument/2006/relationships/hyperlink" Target="http://admin-apps.webofknowledge.com/JCR/JCR?RQ=RECORD&amp;rank=77&amp;journal=STRESS+HEALTH" TargetMode="External"/><Relationship Id="rId100" Type="http://schemas.openxmlformats.org/officeDocument/2006/relationships/hyperlink" Target="http://admin-apps.webofknowledge.com/JCR/JCR?RQ=RECORD&amp;rank=100&amp;journal=SAJP-S+AFR+J+PSYCHI" TargetMode="External"/><Relationship Id="rId105" Type="http://schemas.openxmlformats.org/officeDocument/2006/relationships/hyperlink" Target="http://admin-apps.webofknowledge.com/JCR/JCR?RQ=RECORD&amp;rank=105&amp;journal=AFR+J+PSYCHIATRY" TargetMode="External"/><Relationship Id="rId126" Type="http://schemas.openxmlformats.org/officeDocument/2006/relationships/control" Target="../activeX/activeX591.xml"/><Relationship Id="rId147" Type="http://schemas.openxmlformats.org/officeDocument/2006/relationships/control" Target="../activeX/activeX612.xml"/><Relationship Id="rId168" Type="http://schemas.openxmlformats.org/officeDocument/2006/relationships/control" Target="../activeX/activeX633.xml"/><Relationship Id="rId8" Type="http://schemas.openxmlformats.org/officeDocument/2006/relationships/hyperlink" Target="http://admin-apps.webofknowledge.com/JCR/JCR?RQ=RECORD&amp;rank=8&amp;journal=J+CHILD+PSYCHOL+PSYC" TargetMode="External"/><Relationship Id="rId51" Type="http://schemas.openxmlformats.org/officeDocument/2006/relationships/hyperlink" Target="http://admin-apps.webofknowledge.com/JCR/JCR?RQ=RECORD&amp;rank=51&amp;journal=PSYCHOSOMATICS" TargetMode="External"/><Relationship Id="rId72" Type="http://schemas.openxmlformats.org/officeDocument/2006/relationships/hyperlink" Target="http://admin-apps.webofknowledge.com/JCR/JCR?RQ=RECORD&amp;rank=72&amp;journal=J+AM+ACAD+PSYCHIATRY" TargetMode="External"/><Relationship Id="rId93" Type="http://schemas.openxmlformats.org/officeDocument/2006/relationships/hyperlink" Target="http://admin-apps.webofknowledge.com/JCR/JCR?RQ=RECORD&amp;rank=93&amp;journal=PSYCHIAT+ANN" TargetMode="External"/><Relationship Id="rId98" Type="http://schemas.openxmlformats.org/officeDocument/2006/relationships/hyperlink" Target="http://admin-apps.webofknowledge.com/JCR/JCR?RQ=RECORD&amp;rank=98&amp;journal=PRAX+KINDERPSYCHOL+K" TargetMode="External"/><Relationship Id="rId121" Type="http://schemas.openxmlformats.org/officeDocument/2006/relationships/hyperlink" Target="http://admin-apps.webofknowledge.com/JCR/JCR?RQ=RECORD&amp;rank=121&amp;journal=TRANSCULT+PSYCHIATRY" TargetMode="External"/><Relationship Id="rId142" Type="http://schemas.openxmlformats.org/officeDocument/2006/relationships/control" Target="../activeX/activeX607.xml"/><Relationship Id="rId163" Type="http://schemas.openxmlformats.org/officeDocument/2006/relationships/control" Target="../activeX/activeX628.xml"/><Relationship Id="rId184" Type="http://schemas.openxmlformats.org/officeDocument/2006/relationships/control" Target="../activeX/activeX649.xml"/><Relationship Id="rId189" Type="http://schemas.openxmlformats.org/officeDocument/2006/relationships/control" Target="../activeX/activeX654.xml"/><Relationship Id="rId219" Type="http://schemas.openxmlformats.org/officeDocument/2006/relationships/control" Target="../activeX/activeX684.xml"/><Relationship Id="rId3" Type="http://schemas.openxmlformats.org/officeDocument/2006/relationships/hyperlink" Target="http://admin-apps.webofknowledge.com/JCR/JCR?RQ=RECORD&amp;rank=3&amp;journal=SCHIZOPHRENIA+BULL" TargetMode="External"/><Relationship Id="rId214" Type="http://schemas.openxmlformats.org/officeDocument/2006/relationships/control" Target="../activeX/activeX679.xml"/><Relationship Id="rId230" Type="http://schemas.openxmlformats.org/officeDocument/2006/relationships/control" Target="../activeX/activeX695.xml"/><Relationship Id="rId235" Type="http://schemas.openxmlformats.org/officeDocument/2006/relationships/control" Target="../activeX/activeX700.xml"/><Relationship Id="rId251" Type="http://schemas.openxmlformats.org/officeDocument/2006/relationships/control" Target="../activeX/activeX716.xml"/><Relationship Id="rId25" Type="http://schemas.openxmlformats.org/officeDocument/2006/relationships/hyperlink" Target="http://admin-apps.webofknowledge.com/JCR/JCR?RQ=RECORD&amp;rank=25&amp;journal=INT+J+EAT+DISORDER" TargetMode="External"/><Relationship Id="rId46" Type="http://schemas.openxmlformats.org/officeDocument/2006/relationships/hyperlink" Target="http://admin-apps.webofknowledge.com/JCR/JCR?RQ=RECORD&amp;rank=46&amp;journal=INT+REV+PSYCHIATR" TargetMode="External"/><Relationship Id="rId67" Type="http://schemas.openxmlformats.org/officeDocument/2006/relationships/hyperlink" Target="http://admin-apps.webofknowledge.com/JCR/JCR?RQ=RECORD&amp;rank=67&amp;journal=INT+J+MENT+HEALTH+NU" TargetMode="External"/><Relationship Id="rId116" Type="http://schemas.openxmlformats.org/officeDocument/2006/relationships/hyperlink" Target="http://admin-apps.webofknowledge.com/JCR/JCR?RQ=RECORD&amp;rank=116&amp;journal=J+ATTEN+DISORD" TargetMode="External"/><Relationship Id="rId137" Type="http://schemas.openxmlformats.org/officeDocument/2006/relationships/control" Target="../activeX/activeX602.xml"/><Relationship Id="rId158" Type="http://schemas.openxmlformats.org/officeDocument/2006/relationships/control" Target="../activeX/activeX623.xml"/><Relationship Id="rId20" Type="http://schemas.openxmlformats.org/officeDocument/2006/relationships/hyperlink" Target="http://admin-apps.webofknowledge.com/JCR/JCR?RQ=RECORD&amp;rank=20&amp;journal=J+AFFECT+DISORDERS" TargetMode="External"/><Relationship Id="rId41" Type="http://schemas.openxmlformats.org/officeDocument/2006/relationships/hyperlink" Target="http://admin-apps.webofknowledge.com/JCR/JCR?RQ=RECORD&amp;rank=41&amp;journal=J+BEHAV+THER+EXP+PSY" TargetMode="External"/><Relationship Id="rId62" Type="http://schemas.openxmlformats.org/officeDocument/2006/relationships/hyperlink" Target="http://admin-apps.webofknowledge.com/JCR/JCR?RQ=RECORD&amp;rank=62&amp;journal=CULT+MED+PSYCHIAT" TargetMode="External"/><Relationship Id="rId83" Type="http://schemas.openxmlformats.org/officeDocument/2006/relationships/hyperlink" Target="http://admin-apps.webofknowledge.com/JCR/JCR?RQ=RECORD&amp;rank=83&amp;journal=J+AM+PSYCHOANAL+ASS" TargetMode="External"/><Relationship Id="rId88" Type="http://schemas.openxmlformats.org/officeDocument/2006/relationships/hyperlink" Target="http://admin-apps.webofknowledge.com/JCR/JCR?RQ=RECORD&amp;rank=88&amp;journal=HIST+PSYCHIATR" TargetMode="External"/><Relationship Id="rId111" Type="http://schemas.openxmlformats.org/officeDocument/2006/relationships/hyperlink" Target="http://admin-apps.webofknowledge.com/JCR/JCR?RQ=RECORD&amp;rank=111&amp;journal=CRIM+BEHAV+MENT+HEAL" TargetMode="External"/><Relationship Id="rId132" Type="http://schemas.openxmlformats.org/officeDocument/2006/relationships/control" Target="../activeX/activeX597.xml"/><Relationship Id="rId153" Type="http://schemas.openxmlformats.org/officeDocument/2006/relationships/control" Target="../activeX/activeX618.xml"/><Relationship Id="rId174" Type="http://schemas.openxmlformats.org/officeDocument/2006/relationships/control" Target="../activeX/activeX639.xml"/><Relationship Id="rId179" Type="http://schemas.openxmlformats.org/officeDocument/2006/relationships/control" Target="../activeX/activeX644.xml"/><Relationship Id="rId195" Type="http://schemas.openxmlformats.org/officeDocument/2006/relationships/control" Target="../activeX/activeX660.xml"/><Relationship Id="rId209" Type="http://schemas.openxmlformats.org/officeDocument/2006/relationships/control" Target="../activeX/activeX674.xml"/><Relationship Id="rId190" Type="http://schemas.openxmlformats.org/officeDocument/2006/relationships/control" Target="../activeX/activeX655.xml"/><Relationship Id="rId204" Type="http://schemas.openxmlformats.org/officeDocument/2006/relationships/control" Target="../activeX/activeX669.xml"/><Relationship Id="rId220" Type="http://schemas.openxmlformats.org/officeDocument/2006/relationships/control" Target="../activeX/activeX685.xml"/><Relationship Id="rId225" Type="http://schemas.openxmlformats.org/officeDocument/2006/relationships/control" Target="../activeX/activeX690.xml"/><Relationship Id="rId241" Type="http://schemas.openxmlformats.org/officeDocument/2006/relationships/control" Target="../activeX/activeX706.xml"/><Relationship Id="rId246" Type="http://schemas.openxmlformats.org/officeDocument/2006/relationships/control" Target="../activeX/activeX711.xml"/><Relationship Id="rId15" Type="http://schemas.openxmlformats.org/officeDocument/2006/relationships/hyperlink" Target="http://admin-apps.webofknowledge.com/JCR/JCR?RQ=RECORD&amp;rank=15&amp;journal=ACTA+PSYCHIAT+SCAND" TargetMode="External"/><Relationship Id="rId36" Type="http://schemas.openxmlformats.org/officeDocument/2006/relationships/hyperlink" Target="http://admin-apps.webofknowledge.com/JCR/JCR?RQ=RECORD&amp;rank=36&amp;journal=CAN+J+PSYCHIAT" TargetMode="External"/><Relationship Id="rId57" Type="http://schemas.openxmlformats.org/officeDocument/2006/relationships/hyperlink" Target="http://admin-apps.webofknowledge.com/JCR/JCR?RQ=RECORD&amp;rank=57&amp;journal=CRISIS" TargetMode="External"/><Relationship Id="rId106" Type="http://schemas.openxmlformats.org/officeDocument/2006/relationships/hyperlink" Target="http://admin-apps.webofknowledge.com/JCR/JCR?RQ=RECORD&amp;rank=106&amp;journal=ANN+CLIN+PSYCHIATRY" TargetMode="External"/><Relationship Id="rId127" Type="http://schemas.openxmlformats.org/officeDocument/2006/relationships/control" Target="../activeX/activeX592.xml"/><Relationship Id="rId10" Type="http://schemas.openxmlformats.org/officeDocument/2006/relationships/hyperlink" Target="http://admin-apps.webofknowledge.com/JCR/JCR?RQ=RECORD&amp;rank=10&amp;journal=PSYCHOTHER+PSYCHOSOM" TargetMode="External"/><Relationship Id="rId31" Type="http://schemas.openxmlformats.org/officeDocument/2006/relationships/hyperlink" Target="http://admin-apps.webofknowledge.com/JCR/JCR?RQ=RECORD&amp;rank=31&amp;journal=J+ANXIETY+DISORD" TargetMode="External"/><Relationship Id="rId52" Type="http://schemas.openxmlformats.org/officeDocument/2006/relationships/hyperlink" Target="http://admin-apps.webofknowledge.com/JCR/JCR?RQ=RECORD&amp;rank=52&amp;journal=REV+BRAS+PSIQUIATR" TargetMode="External"/><Relationship Id="rId73" Type="http://schemas.openxmlformats.org/officeDocument/2006/relationships/hyperlink" Target="http://admin-apps.webofknowledge.com/JCR/JCR?RQ=RECORD&amp;rank=73&amp;journal=BEHAV+MED" TargetMode="External"/><Relationship Id="rId78" Type="http://schemas.openxmlformats.org/officeDocument/2006/relationships/hyperlink" Target="http://admin-apps.webofknowledge.com/JCR/JCR?RQ=RECORD&amp;rank=78&amp;journal=PSYCHOSIS" TargetMode="External"/><Relationship Id="rId94" Type="http://schemas.openxmlformats.org/officeDocument/2006/relationships/hyperlink" Target="http://admin-apps.webofknowledge.com/JCR/JCR?RQ=RECORD&amp;rank=94&amp;journal=RECHT+PSYCHIATR" TargetMode="External"/><Relationship Id="rId99" Type="http://schemas.openxmlformats.org/officeDocument/2006/relationships/hyperlink" Target="http://admin-apps.webofknowledge.com/JCR/JCR?RQ=RECORD&amp;rank=99&amp;journal=SALUD+MENT" TargetMode="External"/><Relationship Id="rId101" Type="http://schemas.openxmlformats.org/officeDocument/2006/relationships/hyperlink" Target="http://admin-apps.webofknowledge.com/JCR/JCR?RQ=RECORD&amp;rank=101&amp;journal=CONTEMP+PSYCHOANAL" TargetMode="External"/><Relationship Id="rId122" Type="http://schemas.openxmlformats.org/officeDocument/2006/relationships/vmlDrawing" Target="../drawings/vmlDrawing10.vml"/><Relationship Id="rId143" Type="http://schemas.openxmlformats.org/officeDocument/2006/relationships/control" Target="../activeX/activeX608.xml"/><Relationship Id="rId148" Type="http://schemas.openxmlformats.org/officeDocument/2006/relationships/control" Target="../activeX/activeX613.xml"/><Relationship Id="rId164" Type="http://schemas.openxmlformats.org/officeDocument/2006/relationships/control" Target="../activeX/activeX629.xml"/><Relationship Id="rId169" Type="http://schemas.openxmlformats.org/officeDocument/2006/relationships/control" Target="../activeX/activeX634.xml"/><Relationship Id="rId185" Type="http://schemas.openxmlformats.org/officeDocument/2006/relationships/control" Target="../activeX/activeX650.xml"/><Relationship Id="rId4" Type="http://schemas.openxmlformats.org/officeDocument/2006/relationships/hyperlink" Target="http://admin-apps.webofknowledge.com/JCR/JCR?RQ=RECORD&amp;rank=4&amp;journal=J+AM+ACAD+CHILD+PSY" TargetMode="External"/><Relationship Id="rId9" Type="http://schemas.openxmlformats.org/officeDocument/2006/relationships/hyperlink" Target="http://admin-apps.webofknowledge.com/JCR/JCR?RQ=RECORD&amp;rank=9&amp;journal=PSYCHOL+MED" TargetMode="External"/><Relationship Id="rId180" Type="http://schemas.openxmlformats.org/officeDocument/2006/relationships/control" Target="../activeX/activeX645.xml"/><Relationship Id="rId210" Type="http://schemas.openxmlformats.org/officeDocument/2006/relationships/control" Target="../activeX/activeX675.xml"/><Relationship Id="rId215" Type="http://schemas.openxmlformats.org/officeDocument/2006/relationships/control" Target="../activeX/activeX680.xml"/><Relationship Id="rId236" Type="http://schemas.openxmlformats.org/officeDocument/2006/relationships/control" Target="../activeX/activeX701.xml"/><Relationship Id="rId26" Type="http://schemas.openxmlformats.org/officeDocument/2006/relationships/hyperlink" Target="http://admin-apps.webofknowledge.com/JCR/JCR?RQ=RECORD&amp;rank=26&amp;journal=GEN+HOSP+PSYCHIAT" TargetMode="External"/><Relationship Id="rId231" Type="http://schemas.openxmlformats.org/officeDocument/2006/relationships/control" Target="../activeX/activeX696.xml"/><Relationship Id="rId252" Type="http://schemas.openxmlformats.org/officeDocument/2006/relationships/control" Target="../activeX/activeX717.xml"/><Relationship Id="rId47" Type="http://schemas.openxmlformats.org/officeDocument/2006/relationships/hyperlink" Target="http://admin-apps.webofknowledge.com/JCR/JCR?RQ=RECORD&amp;rank=47&amp;journal=J+NERV+MENT+DIS" TargetMode="External"/><Relationship Id="rId68" Type="http://schemas.openxmlformats.org/officeDocument/2006/relationships/hyperlink" Target="http://admin-apps.webofknowledge.com/JCR/JCR?RQ=RECORD&amp;rank=68&amp;journal=INT+J+LAW+PSYCHIAT" TargetMode="External"/><Relationship Id="rId89" Type="http://schemas.openxmlformats.org/officeDocument/2006/relationships/hyperlink" Target="http://admin-apps.webofknowledge.com/JCR/JCR?RQ=RECORD&amp;rank=89&amp;journal=CLIN+GERONTOLOGIST" TargetMode="External"/><Relationship Id="rId112" Type="http://schemas.openxmlformats.org/officeDocument/2006/relationships/hyperlink" Target="http://admin-apps.webofknowledge.com/JCR/JCR?RQ=RECORD&amp;rank=112&amp;journal=CURR+PSYCHIAT+REP" TargetMode="External"/><Relationship Id="rId133" Type="http://schemas.openxmlformats.org/officeDocument/2006/relationships/control" Target="../activeX/activeX598.xml"/><Relationship Id="rId154" Type="http://schemas.openxmlformats.org/officeDocument/2006/relationships/control" Target="../activeX/activeX619.xml"/><Relationship Id="rId175" Type="http://schemas.openxmlformats.org/officeDocument/2006/relationships/control" Target="../activeX/activeX640.xml"/><Relationship Id="rId196" Type="http://schemas.openxmlformats.org/officeDocument/2006/relationships/control" Target="../activeX/activeX661.xml"/><Relationship Id="rId200" Type="http://schemas.openxmlformats.org/officeDocument/2006/relationships/control" Target="../activeX/activeX665.xml"/><Relationship Id="rId16" Type="http://schemas.openxmlformats.org/officeDocument/2006/relationships/hyperlink" Target="http://admin-apps.webofknowledge.com/JCR/JCR?RQ=RECORD&amp;rank=16&amp;journal=J+PSYCHIATR+RES" TargetMode="External"/><Relationship Id="rId221" Type="http://schemas.openxmlformats.org/officeDocument/2006/relationships/control" Target="../activeX/activeX686.xml"/><Relationship Id="rId242" Type="http://schemas.openxmlformats.org/officeDocument/2006/relationships/control" Target="../activeX/activeX707.xml"/><Relationship Id="rId37" Type="http://schemas.openxmlformats.org/officeDocument/2006/relationships/hyperlink" Target="http://admin-apps.webofknowledge.com/JCR/JCR?RQ=RECORD&amp;rank=37&amp;journal=EPIDEMIOL+PSYCH+SCI" TargetMode="External"/><Relationship Id="rId58" Type="http://schemas.openxmlformats.org/officeDocument/2006/relationships/hyperlink" Target="http://admin-apps.webofknowledge.com/JCR/JCR?RQ=RECORD&amp;rank=58&amp;journal=PSYCHIATR+REHABIL+J" TargetMode="External"/><Relationship Id="rId79" Type="http://schemas.openxmlformats.org/officeDocument/2006/relationships/hyperlink" Target="http://admin-apps.webofknowledge.com/JCR/JCR?RQ=RECORD&amp;rank=79&amp;journal=ACAD+PSYCHIATR" TargetMode="External"/><Relationship Id="rId102" Type="http://schemas.openxmlformats.org/officeDocument/2006/relationships/hyperlink" Target="http://admin-apps.webofknowledge.com/JCR/JCR?RQ=RECORD&amp;rank=102&amp;journal=RIV+PSICHIATR" TargetMode="External"/><Relationship Id="rId123" Type="http://schemas.openxmlformats.org/officeDocument/2006/relationships/control" Target="../activeX/activeX588.xml"/><Relationship Id="rId144" Type="http://schemas.openxmlformats.org/officeDocument/2006/relationships/control" Target="../activeX/activeX609.xml"/><Relationship Id="rId90" Type="http://schemas.openxmlformats.org/officeDocument/2006/relationships/hyperlink" Target="http://admin-apps.webofknowledge.com/JCR/JCR?RQ=RECORD&amp;rank=90&amp;journal=REV+PSIQUIATR+SALUD" TargetMode="External"/><Relationship Id="rId165" Type="http://schemas.openxmlformats.org/officeDocument/2006/relationships/control" Target="../activeX/activeX630.xml"/><Relationship Id="rId186" Type="http://schemas.openxmlformats.org/officeDocument/2006/relationships/control" Target="../activeX/activeX651.xml"/><Relationship Id="rId211" Type="http://schemas.openxmlformats.org/officeDocument/2006/relationships/control" Target="../activeX/activeX676.xml"/><Relationship Id="rId232" Type="http://schemas.openxmlformats.org/officeDocument/2006/relationships/control" Target="../activeX/activeX697.xml"/><Relationship Id="rId253" Type="http://schemas.openxmlformats.org/officeDocument/2006/relationships/control" Target="../activeX/activeX718.xml"/><Relationship Id="rId27" Type="http://schemas.openxmlformats.org/officeDocument/2006/relationships/hyperlink" Target="http://admin-apps.webofknowledge.com/JCR/JCR?RQ=RECORD&amp;rank=27&amp;journal=J+TRAUMA+STRESS" TargetMode="External"/><Relationship Id="rId48" Type="http://schemas.openxmlformats.org/officeDocument/2006/relationships/hyperlink" Target="http://admin-apps.webofknowledge.com/JCR/JCR?RQ=RECORD&amp;rank=48&amp;journal=AM+J+ORTHOPSYCHIAT" TargetMode="External"/><Relationship Id="rId69" Type="http://schemas.openxmlformats.org/officeDocument/2006/relationships/hyperlink" Target="http://admin-apps.webofknowledge.com/JCR/JCR?RQ=RECORD&amp;rank=69&amp;journal=ARCH+PSYCHIAT+NURS" TargetMode="External"/><Relationship Id="rId113" Type="http://schemas.openxmlformats.org/officeDocument/2006/relationships/hyperlink" Target="http://admin-apps.webofknowledge.com/JCR/JCR?RQ=RECORD&amp;rank=113&amp;journal=EAT+BEHAV" TargetMode="External"/><Relationship Id="rId134" Type="http://schemas.openxmlformats.org/officeDocument/2006/relationships/control" Target="../activeX/activeX599.xml"/><Relationship Id="rId80" Type="http://schemas.openxmlformats.org/officeDocument/2006/relationships/hyperlink" Target="http://admin-apps.webofknowledge.com/JCR/JCR?RQ=RECORD&amp;rank=80&amp;journal=J+PSYCHIATR+MENT+HLT" TargetMode="External"/><Relationship Id="rId155" Type="http://schemas.openxmlformats.org/officeDocument/2006/relationships/control" Target="../activeX/activeX620.xml"/><Relationship Id="rId176" Type="http://schemas.openxmlformats.org/officeDocument/2006/relationships/control" Target="../activeX/activeX641.xml"/><Relationship Id="rId197" Type="http://schemas.openxmlformats.org/officeDocument/2006/relationships/control" Target="../activeX/activeX662.xml"/><Relationship Id="rId201" Type="http://schemas.openxmlformats.org/officeDocument/2006/relationships/control" Target="../activeX/activeX666.xml"/><Relationship Id="rId222" Type="http://schemas.openxmlformats.org/officeDocument/2006/relationships/control" Target="../activeX/activeX687.xml"/><Relationship Id="rId243" Type="http://schemas.openxmlformats.org/officeDocument/2006/relationships/control" Target="../activeX/activeX708.xml"/><Relationship Id="rId17" Type="http://schemas.openxmlformats.org/officeDocument/2006/relationships/hyperlink" Target="http://admin-apps.webofknowledge.com/JCR/JCR?RQ=RECORD&amp;rank=17&amp;journal=DEPRESS+ANXIETY" TargetMode="External"/><Relationship Id="rId38" Type="http://schemas.openxmlformats.org/officeDocument/2006/relationships/hyperlink" Target="http://admin-apps.webofknowledge.com/JCR/JCR?RQ=RECORD&amp;rank=38&amp;journal=INT+J+GERIATR+PSYCH" TargetMode="External"/><Relationship Id="rId59" Type="http://schemas.openxmlformats.org/officeDocument/2006/relationships/hyperlink" Target="http://admin-apps.webofknowledge.com/JCR/JCR?RQ=RECORD&amp;rank=59&amp;journal=PSYCHOL+PSYCHOTHER-T" TargetMode="External"/><Relationship Id="rId103" Type="http://schemas.openxmlformats.org/officeDocument/2006/relationships/hyperlink" Target="http://admin-apps.webofknowledge.com/JCR/JCR?RQ=RECORD&amp;rank=103&amp;journal=PSYCHIAT+ENFANT" TargetMode="External"/><Relationship Id="rId124" Type="http://schemas.openxmlformats.org/officeDocument/2006/relationships/control" Target="../activeX/activeX589.xml"/></Relationships>
</file>

<file path=xl/worksheets/_rels/sheet14.xml.rels><?xml version="1.0" encoding="UTF-8" standalone="yes"?>
<Relationships xmlns="http://schemas.openxmlformats.org/package/2006/relationships"><Relationship Id="rId26" Type="http://schemas.openxmlformats.org/officeDocument/2006/relationships/hyperlink" Target="http://admin-apps.webofknowledge.com/JCR/JCR?RQ=RECORD&amp;rank=26&amp;journal=HUM+FACTORS" TargetMode="External"/><Relationship Id="rId117" Type="http://schemas.openxmlformats.org/officeDocument/2006/relationships/control" Target="../activeX/activeX760.xml"/><Relationship Id="rId21" Type="http://schemas.openxmlformats.org/officeDocument/2006/relationships/hyperlink" Target="http://admin-apps.webofknowledge.com/JCR/JCR?RQ=RECORD&amp;rank=21&amp;journal=COUNS+PSYCHOL" TargetMode="External"/><Relationship Id="rId42" Type="http://schemas.openxmlformats.org/officeDocument/2006/relationships/hyperlink" Target="http://admin-apps.webofknowledge.com/JCR/JCR?RQ=RECORD&amp;rank=42&amp;journal=HUM+PERFORM" TargetMode="External"/><Relationship Id="rId47" Type="http://schemas.openxmlformats.org/officeDocument/2006/relationships/hyperlink" Target="http://admin-apps.webofknowledge.com/JCR/JCR?RQ=RECORD&amp;rank=47&amp;journal=MEAS+EVAL+COUNS+DEV" TargetMode="External"/><Relationship Id="rId63" Type="http://schemas.openxmlformats.org/officeDocument/2006/relationships/hyperlink" Target="http://admin-apps.webofknowledge.com/JCR/JCR?RQ=RECORD&amp;rank=63&amp;journal=PSYCHOL+TRAV+ORGAN" TargetMode="External"/><Relationship Id="rId68" Type="http://schemas.openxmlformats.org/officeDocument/2006/relationships/hyperlink" Target="http://admin-apps.webofknowledge.com/JCR/JCR?RQ=RECORD&amp;rank=68&amp;journal=INT+J+SPORTS+SCI+COA" TargetMode="External"/><Relationship Id="rId84" Type="http://schemas.openxmlformats.org/officeDocument/2006/relationships/control" Target="../activeX/activeX727.xml"/><Relationship Id="rId89" Type="http://schemas.openxmlformats.org/officeDocument/2006/relationships/control" Target="../activeX/activeX732.xml"/><Relationship Id="rId112" Type="http://schemas.openxmlformats.org/officeDocument/2006/relationships/control" Target="../activeX/activeX755.xml"/><Relationship Id="rId133" Type="http://schemas.openxmlformats.org/officeDocument/2006/relationships/control" Target="../activeX/activeX776.xml"/><Relationship Id="rId138" Type="http://schemas.openxmlformats.org/officeDocument/2006/relationships/control" Target="../activeX/activeX781.xml"/><Relationship Id="rId16" Type="http://schemas.openxmlformats.org/officeDocument/2006/relationships/hyperlink" Target="http://admin-apps.webofknowledge.com/JCR/JCR?RQ=RECORD&amp;rank=16&amp;journal=J+OCCUP+ORGAN+PSYCH" TargetMode="External"/><Relationship Id="rId107" Type="http://schemas.openxmlformats.org/officeDocument/2006/relationships/control" Target="../activeX/activeX750.xml"/><Relationship Id="rId11" Type="http://schemas.openxmlformats.org/officeDocument/2006/relationships/hyperlink" Target="http://admin-apps.webofknowledge.com/JCR/JCR?RQ=RECORD&amp;rank=11&amp;journal=J+SPORT+EXERCISE+PSY" TargetMode="External"/><Relationship Id="rId32" Type="http://schemas.openxmlformats.org/officeDocument/2006/relationships/hyperlink" Target="http://admin-apps.webofknowledge.com/JCR/JCR?RQ=RECORD&amp;rank=32&amp;journal=J+APPL+SPORT+PSYCHOL" TargetMode="External"/><Relationship Id="rId37" Type="http://schemas.openxmlformats.org/officeDocument/2006/relationships/hyperlink" Target="http://admin-apps.webofknowledge.com/JCR/JCR?RQ=RECORD&amp;rank=37&amp;journal=J+CAREER+DEV" TargetMode="External"/><Relationship Id="rId53" Type="http://schemas.openxmlformats.org/officeDocument/2006/relationships/hyperlink" Target="http://admin-apps.webofknowledge.com/JCR/JCR?RQ=RECORD&amp;rank=53&amp;journal=REV+PSICOL+DEPORTE" TargetMode="External"/><Relationship Id="rId58" Type="http://schemas.openxmlformats.org/officeDocument/2006/relationships/hyperlink" Target="http://admin-apps.webofknowledge.com/JCR/JCR?RQ=RECORD&amp;rank=58&amp;journal=INT+J+AVIAT+PSYCHOL" TargetMode="External"/><Relationship Id="rId74" Type="http://schemas.openxmlformats.org/officeDocument/2006/relationships/printerSettings" Target="../printerSettings/printerSettings3.bin"/><Relationship Id="rId79" Type="http://schemas.openxmlformats.org/officeDocument/2006/relationships/control" Target="../activeX/activeX722.xml"/><Relationship Id="rId102" Type="http://schemas.openxmlformats.org/officeDocument/2006/relationships/control" Target="../activeX/activeX745.xml"/><Relationship Id="rId123" Type="http://schemas.openxmlformats.org/officeDocument/2006/relationships/control" Target="../activeX/activeX766.xml"/><Relationship Id="rId128" Type="http://schemas.openxmlformats.org/officeDocument/2006/relationships/control" Target="../activeX/activeX771.xml"/><Relationship Id="rId144" Type="http://schemas.openxmlformats.org/officeDocument/2006/relationships/control" Target="../activeX/activeX787.xml"/><Relationship Id="rId5" Type="http://schemas.openxmlformats.org/officeDocument/2006/relationships/hyperlink" Target="http://admin-apps.webofknowledge.com/JCR/JCR?RQ=RECORD&amp;rank=5&amp;journal=RES+ORGAN+BEHAV" TargetMode="External"/><Relationship Id="rId90" Type="http://schemas.openxmlformats.org/officeDocument/2006/relationships/control" Target="../activeX/activeX733.xml"/><Relationship Id="rId95" Type="http://schemas.openxmlformats.org/officeDocument/2006/relationships/control" Target="../activeX/activeX738.xml"/><Relationship Id="rId22" Type="http://schemas.openxmlformats.org/officeDocument/2006/relationships/hyperlink" Target="http://admin-apps.webofknowledge.com/JCR/JCR?RQ=RECORD&amp;rank=22&amp;journal=HUM+RESOUR+MANAGE-US" TargetMode="External"/><Relationship Id="rId27" Type="http://schemas.openxmlformats.org/officeDocument/2006/relationships/hyperlink" Target="http://admin-apps.webofknowledge.com/JCR/JCR?RQ=RECORD&amp;rank=27&amp;journal=APPL+ERGON" TargetMode="External"/><Relationship Id="rId43" Type="http://schemas.openxmlformats.org/officeDocument/2006/relationships/hyperlink" Target="http://admin-apps.webofknowledge.com/JCR/JCR?RQ=RECORD&amp;rank=43&amp;journal=CAREER+DEV+Q" TargetMode="External"/><Relationship Id="rId48" Type="http://schemas.openxmlformats.org/officeDocument/2006/relationships/hyperlink" Target="http://admin-apps.webofknowledge.com/JCR/JCR?RQ=RECORD&amp;rank=48&amp;journal=J+EDUC+MEAS" TargetMode="External"/><Relationship Id="rId64" Type="http://schemas.openxmlformats.org/officeDocument/2006/relationships/hyperlink" Target="http://admin-apps.webofknowledge.com/JCR/JCR?RQ=RECORD&amp;rank=64&amp;journal=CAREER+DEV+INT" TargetMode="External"/><Relationship Id="rId69" Type="http://schemas.openxmlformats.org/officeDocument/2006/relationships/hyperlink" Target="http://admin-apps.webofknowledge.com/JCR/JCR?RQ=RECORD&amp;rank=69&amp;journal=INT+J+STRESS+MANAGE" TargetMode="External"/><Relationship Id="rId113" Type="http://schemas.openxmlformats.org/officeDocument/2006/relationships/control" Target="../activeX/activeX756.xml"/><Relationship Id="rId118" Type="http://schemas.openxmlformats.org/officeDocument/2006/relationships/control" Target="../activeX/activeX761.xml"/><Relationship Id="rId134" Type="http://schemas.openxmlformats.org/officeDocument/2006/relationships/control" Target="../activeX/activeX777.xml"/><Relationship Id="rId139" Type="http://schemas.openxmlformats.org/officeDocument/2006/relationships/control" Target="../activeX/activeX782.xml"/><Relationship Id="rId80" Type="http://schemas.openxmlformats.org/officeDocument/2006/relationships/control" Target="../activeX/activeX723.xml"/><Relationship Id="rId85" Type="http://schemas.openxmlformats.org/officeDocument/2006/relationships/control" Target="../activeX/activeX728.xml"/><Relationship Id="rId3" Type="http://schemas.openxmlformats.org/officeDocument/2006/relationships/hyperlink" Target="http://admin-apps.webofknowledge.com/JCR/JCR?RQ=RECORD&amp;rank=3&amp;journal=PERS+PSYCHOL" TargetMode="External"/><Relationship Id="rId12" Type="http://schemas.openxmlformats.org/officeDocument/2006/relationships/hyperlink" Target="http://admin-apps.webofknowledge.com/JCR/JCR?RQ=RECORD&amp;rank=12&amp;journal=GROUP+ORGAN+MANAGE" TargetMode="External"/><Relationship Id="rId17" Type="http://schemas.openxmlformats.org/officeDocument/2006/relationships/hyperlink" Target="http://admin-apps.webofknowledge.com/JCR/JCR?RQ=RECORD&amp;rank=17&amp;journal=J+EXP+PSYCHOL-APPL" TargetMode="External"/><Relationship Id="rId25" Type="http://schemas.openxmlformats.org/officeDocument/2006/relationships/hyperlink" Target="http://admin-apps.webofknowledge.com/JCR/JCR?RQ=RECORD&amp;rank=25&amp;journal=APPL+PSYCHOL-HLTH+WE" TargetMode="External"/><Relationship Id="rId33" Type="http://schemas.openxmlformats.org/officeDocument/2006/relationships/hyperlink" Target="http://admin-apps.webofknowledge.com/JCR/JCR?RQ=RECORD&amp;rank=33&amp;journal=RES+Q+EXERCISE+SPORT" TargetMode="External"/><Relationship Id="rId38" Type="http://schemas.openxmlformats.org/officeDocument/2006/relationships/hyperlink" Target="http://admin-apps.webofknowledge.com/JCR/JCR?RQ=RECORD&amp;rank=38&amp;journal=INT+J+SELECT+ASSESS" TargetMode="External"/><Relationship Id="rId46" Type="http://schemas.openxmlformats.org/officeDocument/2006/relationships/hyperlink" Target="http://admin-apps.webofknowledge.com/JCR/JCR?RQ=RECORD&amp;rank=46&amp;journal=PERS+REV" TargetMode="External"/><Relationship Id="rId59" Type="http://schemas.openxmlformats.org/officeDocument/2006/relationships/hyperlink" Target="http://admin-apps.webofknowledge.com/JCR/JCR?RQ=RECORD&amp;rank=59&amp;journal=Z+SPORTPSYCHOL" TargetMode="External"/><Relationship Id="rId67" Type="http://schemas.openxmlformats.org/officeDocument/2006/relationships/hyperlink" Target="http://admin-apps.webofknowledge.com/JCR/JCR?RQ=RECORD&amp;rank=67&amp;journal=INT+J+EDUC+VOCAT+GUI" TargetMode="External"/><Relationship Id="rId103" Type="http://schemas.openxmlformats.org/officeDocument/2006/relationships/control" Target="../activeX/activeX746.xml"/><Relationship Id="rId108" Type="http://schemas.openxmlformats.org/officeDocument/2006/relationships/control" Target="../activeX/activeX751.xml"/><Relationship Id="rId116" Type="http://schemas.openxmlformats.org/officeDocument/2006/relationships/control" Target="../activeX/activeX759.xml"/><Relationship Id="rId124" Type="http://schemas.openxmlformats.org/officeDocument/2006/relationships/control" Target="../activeX/activeX767.xml"/><Relationship Id="rId129" Type="http://schemas.openxmlformats.org/officeDocument/2006/relationships/control" Target="../activeX/activeX772.xml"/><Relationship Id="rId137" Type="http://schemas.openxmlformats.org/officeDocument/2006/relationships/control" Target="../activeX/activeX780.xml"/><Relationship Id="rId20" Type="http://schemas.openxmlformats.org/officeDocument/2006/relationships/hyperlink" Target="http://admin-apps.webofknowledge.com/JCR/JCR?RQ=RECORD&amp;rank=20&amp;journal=TRANSPORT+RES+F-TRAF" TargetMode="External"/><Relationship Id="rId41" Type="http://schemas.openxmlformats.org/officeDocument/2006/relationships/hyperlink" Target="http://admin-apps.webofknowledge.com/JCR/JCR?RQ=RECORD&amp;rank=41&amp;journal=J+PERS+PSYCHOL" TargetMode="External"/><Relationship Id="rId54" Type="http://schemas.openxmlformats.org/officeDocument/2006/relationships/hyperlink" Target="http://admin-apps.webofknowledge.com/JCR/JCR?RQ=RECORD&amp;rank=54&amp;journal=BRIT+J+GUID+COUNS" TargetMode="External"/><Relationship Id="rId62" Type="http://schemas.openxmlformats.org/officeDocument/2006/relationships/hyperlink" Target="http://admin-apps.webofknowledge.com/JCR/JCR?RQ=RECORD&amp;rank=62&amp;journal=Z+PERSONALFORSCH" TargetMode="External"/><Relationship Id="rId70" Type="http://schemas.openxmlformats.org/officeDocument/2006/relationships/hyperlink" Target="http://admin-apps.webofknowledge.com/JCR/JCR?RQ=RECORD&amp;rank=70&amp;journal=J+APPL+BEHAV+SCI" TargetMode="External"/><Relationship Id="rId75" Type="http://schemas.openxmlformats.org/officeDocument/2006/relationships/vmlDrawing" Target="../drawings/vmlDrawing11.vml"/><Relationship Id="rId83" Type="http://schemas.openxmlformats.org/officeDocument/2006/relationships/control" Target="../activeX/activeX726.xml"/><Relationship Id="rId88" Type="http://schemas.openxmlformats.org/officeDocument/2006/relationships/control" Target="../activeX/activeX731.xml"/><Relationship Id="rId91" Type="http://schemas.openxmlformats.org/officeDocument/2006/relationships/control" Target="../activeX/activeX734.xml"/><Relationship Id="rId96" Type="http://schemas.openxmlformats.org/officeDocument/2006/relationships/control" Target="../activeX/activeX739.xml"/><Relationship Id="rId111" Type="http://schemas.openxmlformats.org/officeDocument/2006/relationships/control" Target="../activeX/activeX754.xml"/><Relationship Id="rId132" Type="http://schemas.openxmlformats.org/officeDocument/2006/relationships/control" Target="../activeX/activeX775.xml"/><Relationship Id="rId140" Type="http://schemas.openxmlformats.org/officeDocument/2006/relationships/control" Target="../activeX/activeX783.xml"/><Relationship Id="rId145" Type="http://schemas.openxmlformats.org/officeDocument/2006/relationships/control" Target="../activeX/activeX788.xml"/><Relationship Id="rId1" Type="http://schemas.openxmlformats.org/officeDocument/2006/relationships/hyperlink" Target="http://admin-apps.webofknowledge.com/JCR/JCR?RQ=RECORD&amp;rank=1&amp;journal=J+MANAGE" TargetMode="External"/><Relationship Id="rId6" Type="http://schemas.openxmlformats.org/officeDocument/2006/relationships/hyperlink" Target="http://admin-apps.webofknowledge.com/JCR/JCR?RQ=RECORD&amp;rank=6&amp;journal=WORK+STRESS" TargetMode="External"/><Relationship Id="rId15" Type="http://schemas.openxmlformats.org/officeDocument/2006/relationships/hyperlink" Target="http://admin-apps.webofknowledge.com/JCR/JCR?RQ=RECORD&amp;rank=15&amp;journal=J+VOCAT+BEHAV" TargetMode="External"/><Relationship Id="rId23" Type="http://schemas.openxmlformats.org/officeDocument/2006/relationships/hyperlink" Target="http://admin-apps.webofknowledge.com/JCR/JCR?RQ=RECORD&amp;rank=23&amp;journal=PSYCHOL+MARKET" TargetMode="External"/><Relationship Id="rId28" Type="http://schemas.openxmlformats.org/officeDocument/2006/relationships/hyperlink" Target="http://admin-apps.webofknowledge.com/JCR/JCR?RQ=RECORD&amp;rank=28&amp;journal=J+INTERPERS+VIOLENCE" TargetMode="External"/><Relationship Id="rId36" Type="http://schemas.openxmlformats.org/officeDocument/2006/relationships/hyperlink" Target="http://admin-apps.webofknowledge.com/JCR/JCR?RQ=RECORD&amp;rank=36&amp;journal=SMALL+GR+RES" TargetMode="External"/><Relationship Id="rId49" Type="http://schemas.openxmlformats.org/officeDocument/2006/relationships/hyperlink" Target="http://admin-apps.webofknowledge.com/JCR/JCR?RQ=RECORD&amp;rank=49&amp;journal=ORGAN+DYN" TargetMode="External"/><Relationship Id="rId57" Type="http://schemas.openxmlformats.org/officeDocument/2006/relationships/hyperlink" Target="http://admin-apps.webofknowledge.com/JCR/JCR?RQ=RECORD&amp;rank=57&amp;journal=J+MULTICULT+COUNS+D" TargetMode="External"/><Relationship Id="rId106" Type="http://schemas.openxmlformats.org/officeDocument/2006/relationships/control" Target="../activeX/activeX749.xml"/><Relationship Id="rId114" Type="http://schemas.openxmlformats.org/officeDocument/2006/relationships/control" Target="../activeX/activeX757.xml"/><Relationship Id="rId119" Type="http://schemas.openxmlformats.org/officeDocument/2006/relationships/control" Target="../activeX/activeX762.xml"/><Relationship Id="rId127" Type="http://schemas.openxmlformats.org/officeDocument/2006/relationships/control" Target="../activeX/activeX770.xml"/><Relationship Id="rId10" Type="http://schemas.openxmlformats.org/officeDocument/2006/relationships/hyperlink" Target="http://admin-apps.webofknowledge.com/JCR/JCR?RQ=RECORD&amp;rank=10&amp;journal=LEADERSHIP+QUART" TargetMode="External"/><Relationship Id="rId31" Type="http://schemas.openxmlformats.org/officeDocument/2006/relationships/hyperlink" Target="http://admin-apps.webofknowledge.com/JCR/JCR?RQ=RECORD&amp;rank=31&amp;journal=ERGONOMICS" TargetMode="External"/><Relationship Id="rId44" Type="http://schemas.openxmlformats.org/officeDocument/2006/relationships/hyperlink" Target="http://admin-apps.webofknowledge.com/JCR/JCR?RQ=RECORD&amp;rank=44&amp;journal=J+COLL+STUDENT+DEV" TargetMode="External"/><Relationship Id="rId52" Type="http://schemas.openxmlformats.org/officeDocument/2006/relationships/hyperlink" Target="http://admin-apps.webofknowledge.com/JCR/JCR?RQ=RECORD&amp;rank=52&amp;journal=IND+ORGAN+PSYCHOL-US" TargetMode="External"/><Relationship Id="rId60" Type="http://schemas.openxmlformats.org/officeDocument/2006/relationships/hyperlink" Target="http://admin-apps.webofknowledge.com/JCR/JCR?RQ=RECORD&amp;rank=60&amp;journal=J+EMPLOYMENT+COUNS" TargetMode="External"/><Relationship Id="rId65" Type="http://schemas.openxmlformats.org/officeDocument/2006/relationships/hyperlink" Target="http://admin-apps.webofknowledge.com/JCR/JCR?RQ=RECORD&amp;rank=65&amp;journal=GEDRAG+ORGAN" TargetMode="External"/><Relationship Id="rId73" Type="http://schemas.openxmlformats.org/officeDocument/2006/relationships/hyperlink" Target="http://admin-apps.webofknowledge.com/JCR/JCR?RQ=RECORD&amp;rank=73&amp;journal=PSYCHOL+MUSIC" TargetMode="External"/><Relationship Id="rId78" Type="http://schemas.openxmlformats.org/officeDocument/2006/relationships/control" Target="../activeX/activeX721.xml"/><Relationship Id="rId81" Type="http://schemas.openxmlformats.org/officeDocument/2006/relationships/control" Target="../activeX/activeX724.xml"/><Relationship Id="rId86" Type="http://schemas.openxmlformats.org/officeDocument/2006/relationships/control" Target="../activeX/activeX729.xml"/><Relationship Id="rId94" Type="http://schemas.openxmlformats.org/officeDocument/2006/relationships/control" Target="../activeX/activeX737.xml"/><Relationship Id="rId99" Type="http://schemas.openxmlformats.org/officeDocument/2006/relationships/control" Target="../activeX/activeX742.xml"/><Relationship Id="rId101" Type="http://schemas.openxmlformats.org/officeDocument/2006/relationships/control" Target="../activeX/activeX744.xml"/><Relationship Id="rId122" Type="http://schemas.openxmlformats.org/officeDocument/2006/relationships/control" Target="../activeX/activeX765.xml"/><Relationship Id="rId130" Type="http://schemas.openxmlformats.org/officeDocument/2006/relationships/control" Target="../activeX/activeX773.xml"/><Relationship Id="rId135" Type="http://schemas.openxmlformats.org/officeDocument/2006/relationships/control" Target="../activeX/activeX778.xml"/><Relationship Id="rId143" Type="http://schemas.openxmlformats.org/officeDocument/2006/relationships/control" Target="../activeX/activeX786.xml"/><Relationship Id="rId148" Type="http://schemas.openxmlformats.org/officeDocument/2006/relationships/control" Target="../activeX/activeX791.xml"/><Relationship Id="rId4" Type="http://schemas.openxmlformats.org/officeDocument/2006/relationships/hyperlink" Target="http://admin-apps.webofknowledge.com/JCR/JCR?RQ=RECORD&amp;rank=4&amp;journal=ORGAN+RES+METHODS" TargetMode="External"/><Relationship Id="rId9" Type="http://schemas.openxmlformats.org/officeDocument/2006/relationships/hyperlink" Target="http://admin-apps.webofknowledge.com/JCR/JCR?RQ=RECORD&amp;rank=9&amp;journal=J+OCCUP+HEALTH+PSYCH" TargetMode="External"/><Relationship Id="rId13" Type="http://schemas.openxmlformats.org/officeDocument/2006/relationships/hyperlink" Target="http://admin-apps.webofknowledge.com/JCR/JCR?RQ=RECORD&amp;rank=13&amp;journal=J+COUNS+PSYCHOL" TargetMode="External"/><Relationship Id="rId18" Type="http://schemas.openxmlformats.org/officeDocument/2006/relationships/hyperlink" Target="http://admin-apps.webofknowledge.com/JCR/JCR?RQ=RECORD&amp;rank=18&amp;journal=EUR+J+WORK+ORGAN+PSY" TargetMode="External"/><Relationship Id="rId39" Type="http://schemas.openxmlformats.org/officeDocument/2006/relationships/hyperlink" Target="http://admin-apps.webofknowledge.com/JCR/JCR?RQ=RECORD&amp;rank=39&amp;journal=J+CAREER+ASSESSMENT" TargetMode="External"/><Relationship Id="rId109" Type="http://schemas.openxmlformats.org/officeDocument/2006/relationships/control" Target="../activeX/activeX752.xml"/><Relationship Id="rId34" Type="http://schemas.openxmlformats.org/officeDocument/2006/relationships/hyperlink" Target="http://admin-apps.webofknowledge.com/JCR/JCR?RQ=RECORD&amp;rank=34&amp;journal=BEHAV+SCI+LAW" TargetMode="External"/><Relationship Id="rId50" Type="http://schemas.openxmlformats.org/officeDocument/2006/relationships/hyperlink" Target="http://admin-apps.webofknowledge.com/JCR/JCR?RQ=RECORD&amp;rank=50&amp;journal=J+ORGAN+BEHAV+MANAGE" TargetMode="External"/><Relationship Id="rId55" Type="http://schemas.openxmlformats.org/officeDocument/2006/relationships/hyperlink" Target="http://admin-apps.webofknowledge.com/JCR/JCR?RQ=RECORD&amp;rank=55&amp;journal=EUR+REV+APPL+PSYCHOL" TargetMode="External"/><Relationship Id="rId76" Type="http://schemas.openxmlformats.org/officeDocument/2006/relationships/control" Target="../activeX/activeX719.xml"/><Relationship Id="rId97" Type="http://schemas.openxmlformats.org/officeDocument/2006/relationships/control" Target="../activeX/activeX740.xml"/><Relationship Id="rId104" Type="http://schemas.openxmlformats.org/officeDocument/2006/relationships/control" Target="../activeX/activeX747.xml"/><Relationship Id="rId120" Type="http://schemas.openxmlformats.org/officeDocument/2006/relationships/control" Target="../activeX/activeX763.xml"/><Relationship Id="rId125" Type="http://schemas.openxmlformats.org/officeDocument/2006/relationships/control" Target="../activeX/activeX768.xml"/><Relationship Id="rId141" Type="http://schemas.openxmlformats.org/officeDocument/2006/relationships/control" Target="../activeX/activeX784.xml"/><Relationship Id="rId146" Type="http://schemas.openxmlformats.org/officeDocument/2006/relationships/control" Target="../activeX/activeX789.xml"/><Relationship Id="rId7" Type="http://schemas.openxmlformats.org/officeDocument/2006/relationships/hyperlink" Target="http://admin-apps.webofknowledge.com/JCR/JCR?RQ=RECORD&amp;rank=7&amp;journal=J+ORGAN+BEHAV" TargetMode="External"/><Relationship Id="rId71" Type="http://schemas.openxmlformats.org/officeDocument/2006/relationships/hyperlink" Target="http://admin-apps.webofknowledge.com/JCR/JCR?RQ=RECORD&amp;rank=71&amp;journal=J+INVEST+PSYCHOL+OFF" TargetMode="External"/><Relationship Id="rId92" Type="http://schemas.openxmlformats.org/officeDocument/2006/relationships/control" Target="../activeX/activeX735.xml"/><Relationship Id="rId2" Type="http://schemas.openxmlformats.org/officeDocument/2006/relationships/hyperlink" Target="http://admin-apps.webofknowledge.com/JCR/JCR?RQ=RECORD&amp;rank=2&amp;journal=J+APPL+PSYCHOL" TargetMode="External"/><Relationship Id="rId29" Type="http://schemas.openxmlformats.org/officeDocument/2006/relationships/hyperlink" Target="http://admin-apps.webofknowledge.com/JCR/JCR?RQ=RECORD&amp;rank=29&amp;journal=J+BEHAV+DECIS+MAKING" TargetMode="External"/><Relationship Id="rId24" Type="http://schemas.openxmlformats.org/officeDocument/2006/relationships/hyperlink" Target="http://admin-apps.webofknowledge.com/JCR/JCR?RQ=RECORD&amp;rank=24&amp;journal=EUR+J+PSYCHOL+ASSESS" TargetMode="External"/><Relationship Id="rId40" Type="http://schemas.openxmlformats.org/officeDocument/2006/relationships/hyperlink" Target="http://admin-apps.webofknowledge.com/JCR/JCR?RQ=RECORD&amp;rank=40&amp;journal=SPORT+PSYCHOL" TargetMode="External"/><Relationship Id="rId45" Type="http://schemas.openxmlformats.org/officeDocument/2006/relationships/hyperlink" Target="http://admin-apps.webofknowledge.com/JCR/JCR?RQ=RECORD&amp;rank=45&amp;journal=INT+J+OFFENDER+THER" TargetMode="External"/><Relationship Id="rId66" Type="http://schemas.openxmlformats.org/officeDocument/2006/relationships/hyperlink" Target="http://admin-apps.webofknowledge.com/JCR/JCR?RQ=RECORD&amp;rank=66&amp;journal=HUM+RESOUR+DEV+Q" TargetMode="External"/><Relationship Id="rId87" Type="http://schemas.openxmlformats.org/officeDocument/2006/relationships/control" Target="../activeX/activeX730.xml"/><Relationship Id="rId110" Type="http://schemas.openxmlformats.org/officeDocument/2006/relationships/control" Target="../activeX/activeX753.xml"/><Relationship Id="rId115" Type="http://schemas.openxmlformats.org/officeDocument/2006/relationships/control" Target="../activeX/activeX758.xml"/><Relationship Id="rId131" Type="http://schemas.openxmlformats.org/officeDocument/2006/relationships/control" Target="../activeX/activeX774.xml"/><Relationship Id="rId136" Type="http://schemas.openxmlformats.org/officeDocument/2006/relationships/control" Target="../activeX/activeX779.xml"/><Relationship Id="rId61" Type="http://schemas.openxmlformats.org/officeDocument/2006/relationships/hyperlink" Target="http://admin-apps.webofknowledge.com/JCR/JCR?RQ=RECORD&amp;rank=61&amp;journal=Z+ARB+ORGAN" TargetMode="External"/><Relationship Id="rId82" Type="http://schemas.openxmlformats.org/officeDocument/2006/relationships/control" Target="../activeX/activeX725.xml"/><Relationship Id="rId19" Type="http://schemas.openxmlformats.org/officeDocument/2006/relationships/hyperlink" Target="http://admin-apps.webofknowledge.com/JCR/JCR?RQ=RECORD&amp;rank=19&amp;journal=PSYCHOL+SPORT+EXERC" TargetMode="External"/><Relationship Id="rId14" Type="http://schemas.openxmlformats.org/officeDocument/2006/relationships/hyperlink" Target="http://admin-apps.webofknowledge.com/JCR/JCR?RQ=RECORD&amp;rank=14&amp;journal=APPL+PSYCHOL-INT+REV" TargetMode="External"/><Relationship Id="rId30" Type="http://schemas.openxmlformats.org/officeDocument/2006/relationships/hyperlink" Target="http://admin-apps.webofknowledge.com/JCR/JCR?RQ=RECORD&amp;rank=30&amp;journal=MEDIA+PSYCHOL" TargetMode="External"/><Relationship Id="rId35" Type="http://schemas.openxmlformats.org/officeDocument/2006/relationships/hyperlink" Target="http://admin-apps.webofknowledge.com/JCR/JCR?RQ=RECORD&amp;rank=35&amp;journal=J+BUS+PSYCHOL" TargetMode="External"/><Relationship Id="rId56" Type="http://schemas.openxmlformats.org/officeDocument/2006/relationships/hyperlink" Target="http://admin-apps.webofknowledge.com/JCR/JCR?RQ=RECORD&amp;rank=56&amp;journal=TRAV+HUMAIN" TargetMode="External"/><Relationship Id="rId77" Type="http://schemas.openxmlformats.org/officeDocument/2006/relationships/control" Target="../activeX/activeX720.xml"/><Relationship Id="rId100" Type="http://schemas.openxmlformats.org/officeDocument/2006/relationships/control" Target="../activeX/activeX743.xml"/><Relationship Id="rId105" Type="http://schemas.openxmlformats.org/officeDocument/2006/relationships/control" Target="../activeX/activeX748.xml"/><Relationship Id="rId126" Type="http://schemas.openxmlformats.org/officeDocument/2006/relationships/control" Target="../activeX/activeX769.xml"/><Relationship Id="rId147" Type="http://schemas.openxmlformats.org/officeDocument/2006/relationships/control" Target="../activeX/activeX790.xml"/><Relationship Id="rId8" Type="http://schemas.openxmlformats.org/officeDocument/2006/relationships/hyperlink" Target="http://admin-apps.webofknowledge.com/JCR/JCR?RQ=RECORD&amp;rank=8&amp;journal=ORGAN+BEHAV+HUM+DEC" TargetMode="External"/><Relationship Id="rId51" Type="http://schemas.openxmlformats.org/officeDocument/2006/relationships/hyperlink" Target="http://admin-apps.webofknowledge.com/JCR/JCR?RQ=RECORD&amp;rank=51&amp;journal=J+COUNS+DEV" TargetMode="External"/><Relationship Id="rId72" Type="http://schemas.openxmlformats.org/officeDocument/2006/relationships/hyperlink" Target="http://admin-apps.webofknowledge.com/JCR/JCR?RQ=RECORD&amp;rank=72&amp;journal=J+MANAGE+PSYCHOL" TargetMode="External"/><Relationship Id="rId93" Type="http://schemas.openxmlformats.org/officeDocument/2006/relationships/control" Target="../activeX/activeX736.xml"/><Relationship Id="rId98" Type="http://schemas.openxmlformats.org/officeDocument/2006/relationships/control" Target="../activeX/activeX741.xml"/><Relationship Id="rId121" Type="http://schemas.openxmlformats.org/officeDocument/2006/relationships/control" Target="../activeX/activeX764.xml"/><Relationship Id="rId142" Type="http://schemas.openxmlformats.org/officeDocument/2006/relationships/control" Target="../activeX/activeX785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http://admin-apps.webofknowledge.com/JCR/JCR?RQ=RECORD&amp;rank=8&amp;journal=J+EXP+PSYCHOL+ANIM+B" TargetMode="External"/><Relationship Id="rId13" Type="http://schemas.openxmlformats.org/officeDocument/2006/relationships/hyperlink" Target="http://admin-apps.webofknowledge.com/JCR/JCR?RQ=RECORD&amp;rank=13&amp;journal=LEARN+MOTIV" TargetMode="External"/><Relationship Id="rId18" Type="http://schemas.openxmlformats.org/officeDocument/2006/relationships/control" Target="../activeX/activeX794.xml"/><Relationship Id="rId26" Type="http://schemas.openxmlformats.org/officeDocument/2006/relationships/control" Target="../activeX/activeX802.xml"/><Relationship Id="rId39" Type="http://schemas.openxmlformats.org/officeDocument/2006/relationships/control" Target="../activeX/activeX815.xml"/><Relationship Id="rId3" Type="http://schemas.openxmlformats.org/officeDocument/2006/relationships/hyperlink" Target="http://admin-apps.webofknowledge.com/JCR/JCR?RQ=RECORD&amp;rank=3&amp;journal=EVOL+HUM+BEHAV" TargetMode="External"/><Relationship Id="rId21" Type="http://schemas.openxmlformats.org/officeDocument/2006/relationships/control" Target="../activeX/activeX797.xml"/><Relationship Id="rId34" Type="http://schemas.openxmlformats.org/officeDocument/2006/relationships/control" Target="../activeX/activeX810.xml"/><Relationship Id="rId42" Type="http://schemas.openxmlformats.org/officeDocument/2006/relationships/control" Target="../activeX/activeX818.xml"/><Relationship Id="rId47" Type="http://schemas.openxmlformats.org/officeDocument/2006/relationships/control" Target="../activeX/activeX823.xml"/><Relationship Id="rId7" Type="http://schemas.openxmlformats.org/officeDocument/2006/relationships/hyperlink" Target="http://admin-apps.webofknowledge.com/JCR/JCR?RQ=RECORD&amp;rank=7&amp;journal=INT+J+PSYCHOPHYSIOL" TargetMode="External"/><Relationship Id="rId12" Type="http://schemas.openxmlformats.org/officeDocument/2006/relationships/hyperlink" Target="http://admin-apps.webofknowledge.com/JCR/JCR?RQ=RECORD&amp;rank=12&amp;journal=J+EXP+ANAL+BEHAV" TargetMode="External"/><Relationship Id="rId17" Type="http://schemas.openxmlformats.org/officeDocument/2006/relationships/control" Target="../activeX/activeX793.xml"/><Relationship Id="rId25" Type="http://schemas.openxmlformats.org/officeDocument/2006/relationships/control" Target="../activeX/activeX801.xml"/><Relationship Id="rId33" Type="http://schemas.openxmlformats.org/officeDocument/2006/relationships/control" Target="../activeX/activeX809.xml"/><Relationship Id="rId38" Type="http://schemas.openxmlformats.org/officeDocument/2006/relationships/control" Target="../activeX/activeX814.xml"/><Relationship Id="rId46" Type="http://schemas.openxmlformats.org/officeDocument/2006/relationships/control" Target="../activeX/activeX822.xml"/><Relationship Id="rId2" Type="http://schemas.openxmlformats.org/officeDocument/2006/relationships/hyperlink" Target="http://admin-apps.webofknowledge.com/JCR/JCR?RQ=RECORD&amp;rank=2&amp;journal=BIOL+PSYCHOL" TargetMode="External"/><Relationship Id="rId16" Type="http://schemas.openxmlformats.org/officeDocument/2006/relationships/control" Target="../activeX/activeX792.xml"/><Relationship Id="rId20" Type="http://schemas.openxmlformats.org/officeDocument/2006/relationships/control" Target="../activeX/activeX796.xml"/><Relationship Id="rId29" Type="http://schemas.openxmlformats.org/officeDocument/2006/relationships/control" Target="../activeX/activeX805.xml"/><Relationship Id="rId41" Type="http://schemas.openxmlformats.org/officeDocument/2006/relationships/control" Target="../activeX/activeX817.xml"/><Relationship Id="rId1" Type="http://schemas.openxmlformats.org/officeDocument/2006/relationships/hyperlink" Target="http://admin-apps.webofknowledge.com/JCR/JCR?RQ=RECORD&amp;rank=1&amp;journal=BEHAV+BRAIN+SCI" TargetMode="External"/><Relationship Id="rId6" Type="http://schemas.openxmlformats.org/officeDocument/2006/relationships/hyperlink" Target="http://admin-apps.webofknowledge.com/JCR/JCR?RQ=RECORD&amp;rank=6&amp;journal=EXP+CLIN+PSYCHOPHARM" TargetMode="External"/><Relationship Id="rId11" Type="http://schemas.openxmlformats.org/officeDocument/2006/relationships/hyperlink" Target="http://admin-apps.webofknowledge.com/JCR/JCR?RQ=RECORD&amp;rank=11&amp;journal=BEHAV+PROCESS" TargetMode="External"/><Relationship Id="rId24" Type="http://schemas.openxmlformats.org/officeDocument/2006/relationships/control" Target="../activeX/activeX800.xml"/><Relationship Id="rId32" Type="http://schemas.openxmlformats.org/officeDocument/2006/relationships/control" Target="../activeX/activeX808.xml"/><Relationship Id="rId37" Type="http://schemas.openxmlformats.org/officeDocument/2006/relationships/control" Target="../activeX/activeX813.xml"/><Relationship Id="rId40" Type="http://schemas.openxmlformats.org/officeDocument/2006/relationships/control" Target="../activeX/activeX816.xml"/><Relationship Id="rId45" Type="http://schemas.openxmlformats.org/officeDocument/2006/relationships/control" Target="../activeX/activeX821.xml"/><Relationship Id="rId5" Type="http://schemas.openxmlformats.org/officeDocument/2006/relationships/hyperlink" Target="http://admin-apps.webofknowledge.com/JCR/JCR?RQ=RECORD&amp;rank=5&amp;journal=PHYSIOL+BEHAV" TargetMode="External"/><Relationship Id="rId15" Type="http://schemas.openxmlformats.org/officeDocument/2006/relationships/vmlDrawing" Target="../drawings/vmlDrawing12.vml"/><Relationship Id="rId23" Type="http://schemas.openxmlformats.org/officeDocument/2006/relationships/control" Target="../activeX/activeX799.xml"/><Relationship Id="rId28" Type="http://schemas.openxmlformats.org/officeDocument/2006/relationships/control" Target="../activeX/activeX804.xml"/><Relationship Id="rId36" Type="http://schemas.openxmlformats.org/officeDocument/2006/relationships/control" Target="../activeX/activeX812.xml"/><Relationship Id="rId10" Type="http://schemas.openxmlformats.org/officeDocument/2006/relationships/hyperlink" Target="http://admin-apps.webofknowledge.com/JCR/JCR?RQ=RECORD&amp;rank=10&amp;journal=LEARN+BEHAV" TargetMode="External"/><Relationship Id="rId19" Type="http://schemas.openxmlformats.org/officeDocument/2006/relationships/control" Target="../activeX/activeX795.xml"/><Relationship Id="rId31" Type="http://schemas.openxmlformats.org/officeDocument/2006/relationships/control" Target="../activeX/activeX807.xml"/><Relationship Id="rId44" Type="http://schemas.openxmlformats.org/officeDocument/2006/relationships/control" Target="../activeX/activeX820.xml"/><Relationship Id="rId4" Type="http://schemas.openxmlformats.org/officeDocument/2006/relationships/hyperlink" Target="http://admin-apps.webofknowledge.com/JCR/JCR?RQ=RECORD&amp;rank=4&amp;journal=PSYCHOPHYSIOLOGY" TargetMode="External"/><Relationship Id="rId9" Type="http://schemas.openxmlformats.org/officeDocument/2006/relationships/hyperlink" Target="http://admin-apps.webofknowledge.com/JCR/JCR?RQ=RECORD&amp;rank=9&amp;journal=J+PSYCHOPHYSIOL" TargetMode="External"/><Relationship Id="rId14" Type="http://schemas.openxmlformats.org/officeDocument/2006/relationships/hyperlink" Target="http://admin-apps.webofknowledge.com/JCR/JCR?RQ=RECORD&amp;rank=14&amp;journal=INTEGR+PSYCHOL+BEHAV" TargetMode="External"/><Relationship Id="rId22" Type="http://schemas.openxmlformats.org/officeDocument/2006/relationships/control" Target="../activeX/activeX798.xml"/><Relationship Id="rId27" Type="http://schemas.openxmlformats.org/officeDocument/2006/relationships/control" Target="../activeX/activeX803.xml"/><Relationship Id="rId30" Type="http://schemas.openxmlformats.org/officeDocument/2006/relationships/control" Target="../activeX/activeX806.xml"/><Relationship Id="rId35" Type="http://schemas.openxmlformats.org/officeDocument/2006/relationships/control" Target="../activeX/activeX811.xml"/><Relationship Id="rId43" Type="http://schemas.openxmlformats.org/officeDocument/2006/relationships/control" Target="../activeX/activeX819.xml"/><Relationship Id="rId48" Type="http://schemas.openxmlformats.org/officeDocument/2006/relationships/control" Target="../activeX/activeX824.xml"/></Relationships>
</file>

<file path=xl/worksheets/_rels/sheet16.xml.rels><?xml version="1.0" encoding="UTF-8" standalone="yes"?>
<Relationships xmlns="http://schemas.openxmlformats.org/package/2006/relationships"><Relationship Id="rId117" Type="http://schemas.openxmlformats.org/officeDocument/2006/relationships/control" Target="../activeX/activeX826.xml"/><Relationship Id="rId21" Type="http://schemas.openxmlformats.org/officeDocument/2006/relationships/hyperlink" Target="http://admin-apps.webofknowledge.com/JCR/JCR?RQ=RECORD&amp;rank=21&amp;journal=ARCH+SEX+BEHAV" TargetMode="External"/><Relationship Id="rId42" Type="http://schemas.openxmlformats.org/officeDocument/2006/relationships/hyperlink" Target="http://admin-apps.webofknowledge.com/JCR/JCR?RQ=RECORD&amp;rank=42&amp;journal=CLIN+PSYCHOL+PSYCHOT" TargetMode="External"/><Relationship Id="rId63" Type="http://schemas.openxmlformats.org/officeDocument/2006/relationships/hyperlink" Target="http://admin-apps.webofknowledge.com/JCR/JCR?RQ=RECORD&amp;rank=63&amp;journal=PSYCHOL+TRAUMA-US" TargetMode="External"/><Relationship Id="rId84" Type="http://schemas.openxmlformats.org/officeDocument/2006/relationships/hyperlink" Target="http://admin-apps.webofknowledge.com/JCR/JCR?RQ=RECORD&amp;rank=84&amp;journal=PSYCHOANAL+PSYCHOL" TargetMode="External"/><Relationship Id="rId138" Type="http://schemas.openxmlformats.org/officeDocument/2006/relationships/control" Target="../activeX/activeX847.xml"/><Relationship Id="rId159" Type="http://schemas.openxmlformats.org/officeDocument/2006/relationships/control" Target="../activeX/activeX868.xml"/><Relationship Id="rId170" Type="http://schemas.openxmlformats.org/officeDocument/2006/relationships/control" Target="../activeX/activeX879.xml"/><Relationship Id="rId191" Type="http://schemas.openxmlformats.org/officeDocument/2006/relationships/control" Target="../activeX/activeX900.xml"/><Relationship Id="rId205" Type="http://schemas.openxmlformats.org/officeDocument/2006/relationships/control" Target="../activeX/activeX914.xml"/><Relationship Id="rId226" Type="http://schemas.openxmlformats.org/officeDocument/2006/relationships/control" Target="../activeX/activeX935.xml"/><Relationship Id="rId107" Type="http://schemas.openxmlformats.org/officeDocument/2006/relationships/hyperlink" Target="http://admin-apps.webofknowledge.com/JCR/JCR?RQ=RECORD&amp;rank=107&amp;journal=J+DUAL+DIAGN" TargetMode="External"/><Relationship Id="rId11" Type="http://schemas.openxmlformats.org/officeDocument/2006/relationships/hyperlink" Target="http://admin-apps.webofknowledge.com/JCR/JCR?RQ=RECORD&amp;rank=11&amp;journal=J+ABNORM+CHILD+PSYCH" TargetMode="External"/><Relationship Id="rId32" Type="http://schemas.openxmlformats.org/officeDocument/2006/relationships/hyperlink" Target="http://admin-apps.webofknowledge.com/JCR/JCR?RQ=RECORD&amp;rank=32&amp;journal=BEHAV+MODIF" TargetMode="External"/><Relationship Id="rId53" Type="http://schemas.openxmlformats.org/officeDocument/2006/relationships/hyperlink" Target="http://admin-apps.webofknowledge.com/JCR/JCR?RQ=RECORD&amp;rank=53&amp;journal=J+SOC+CLIN+PSYCHOL" TargetMode="External"/><Relationship Id="rId74" Type="http://schemas.openxmlformats.org/officeDocument/2006/relationships/hyperlink" Target="http://admin-apps.webofknowledge.com/JCR/JCR?RQ=RECORD&amp;rank=74&amp;journal=BEHAV+INTERVENT" TargetMode="External"/><Relationship Id="rId128" Type="http://schemas.openxmlformats.org/officeDocument/2006/relationships/control" Target="../activeX/activeX837.xml"/><Relationship Id="rId149" Type="http://schemas.openxmlformats.org/officeDocument/2006/relationships/control" Target="../activeX/activeX858.xml"/><Relationship Id="rId5" Type="http://schemas.openxmlformats.org/officeDocument/2006/relationships/hyperlink" Target="http://admin-apps.webofknowledge.com/JCR/JCR?RQ=RECORD&amp;rank=5&amp;journal=J+ABNORM+PSYCHOL" TargetMode="External"/><Relationship Id="rId95" Type="http://schemas.openxmlformats.org/officeDocument/2006/relationships/hyperlink" Target="http://admin-apps.webofknowledge.com/JCR/JCR?RQ=RECORD&amp;rank=95&amp;journal=VERHALTENSTHERAPIE" TargetMode="External"/><Relationship Id="rId160" Type="http://schemas.openxmlformats.org/officeDocument/2006/relationships/control" Target="../activeX/activeX869.xml"/><Relationship Id="rId181" Type="http://schemas.openxmlformats.org/officeDocument/2006/relationships/control" Target="../activeX/activeX890.xml"/><Relationship Id="rId216" Type="http://schemas.openxmlformats.org/officeDocument/2006/relationships/control" Target="../activeX/activeX925.xml"/><Relationship Id="rId22" Type="http://schemas.openxmlformats.org/officeDocument/2006/relationships/hyperlink" Target="http://admin-apps.webofknowledge.com/JCR/JCR?RQ=RECORD&amp;rank=22&amp;journal=J+TRAUMA+STRESS" TargetMode="External"/><Relationship Id="rId43" Type="http://schemas.openxmlformats.org/officeDocument/2006/relationships/hyperlink" Target="http://admin-apps.webofknowledge.com/JCR/JCR?RQ=RECORD&amp;rank=43&amp;journal=CLIN+NEUROPSYCHOL" TargetMode="External"/><Relationship Id="rId64" Type="http://schemas.openxmlformats.org/officeDocument/2006/relationships/hyperlink" Target="http://admin-apps.webofknowledge.com/JCR/JCR?RQ=RECORD&amp;rank=64&amp;journal=AM+J+DRUG+ALCOHOL+AB" TargetMode="External"/><Relationship Id="rId118" Type="http://schemas.openxmlformats.org/officeDocument/2006/relationships/control" Target="../activeX/activeX827.xml"/><Relationship Id="rId139" Type="http://schemas.openxmlformats.org/officeDocument/2006/relationships/control" Target="../activeX/activeX848.xml"/><Relationship Id="rId80" Type="http://schemas.openxmlformats.org/officeDocument/2006/relationships/hyperlink" Target="http://admin-apps.webofknowledge.com/JCR/JCR?RQ=RECORD&amp;rank=80&amp;journal=J+FAM+THER" TargetMode="External"/><Relationship Id="rId85" Type="http://schemas.openxmlformats.org/officeDocument/2006/relationships/hyperlink" Target="http://admin-apps.webofknowledge.com/JCR/JCR?RQ=RECORD&amp;rank=85&amp;journal=BEHAV+PSYCHOL" TargetMode="External"/><Relationship Id="rId150" Type="http://schemas.openxmlformats.org/officeDocument/2006/relationships/control" Target="../activeX/activeX859.xml"/><Relationship Id="rId155" Type="http://schemas.openxmlformats.org/officeDocument/2006/relationships/control" Target="../activeX/activeX864.xml"/><Relationship Id="rId171" Type="http://schemas.openxmlformats.org/officeDocument/2006/relationships/control" Target="../activeX/activeX880.xml"/><Relationship Id="rId176" Type="http://schemas.openxmlformats.org/officeDocument/2006/relationships/control" Target="../activeX/activeX885.xml"/><Relationship Id="rId192" Type="http://schemas.openxmlformats.org/officeDocument/2006/relationships/control" Target="../activeX/activeX901.xml"/><Relationship Id="rId197" Type="http://schemas.openxmlformats.org/officeDocument/2006/relationships/control" Target="../activeX/activeX906.xml"/><Relationship Id="rId206" Type="http://schemas.openxmlformats.org/officeDocument/2006/relationships/control" Target="../activeX/activeX915.xml"/><Relationship Id="rId227" Type="http://schemas.openxmlformats.org/officeDocument/2006/relationships/control" Target="../activeX/activeX936.xml"/><Relationship Id="rId201" Type="http://schemas.openxmlformats.org/officeDocument/2006/relationships/control" Target="../activeX/activeX910.xml"/><Relationship Id="rId222" Type="http://schemas.openxmlformats.org/officeDocument/2006/relationships/control" Target="../activeX/activeX931.xml"/><Relationship Id="rId12" Type="http://schemas.openxmlformats.org/officeDocument/2006/relationships/hyperlink" Target="http://admin-apps.webofknowledge.com/JCR/JCR?RQ=RECORD&amp;rank=12&amp;journal=CLIN+PSYCHOL-SCI+PR" TargetMode="External"/><Relationship Id="rId17" Type="http://schemas.openxmlformats.org/officeDocument/2006/relationships/hyperlink" Target="http://admin-apps.webofknowledge.com/JCR/JCR?RQ=RECORD&amp;rank=17&amp;journal=J+CLIN+CHILD+ADOLESC" TargetMode="External"/><Relationship Id="rId33" Type="http://schemas.openxmlformats.org/officeDocument/2006/relationships/hyperlink" Target="http://admin-apps.webofknowledge.com/JCR/JCR?RQ=RECORD&amp;rank=33&amp;journal=J+POSIT+BEHAV+INTERV" TargetMode="External"/><Relationship Id="rId38" Type="http://schemas.openxmlformats.org/officeDocument/2006/relationships/hyperlink" Target="http://admin-apps.webofknowledge.com/JCR/JCR?RQ=RECORD&amp;rank=38&amp;journal=INT+J+BEHAV+MED" TargetMode="External"/><Relationship Id="rId59" Type="http://schemas.openxmlformats.org/officeDocument/2006/relationships/hyperlink" Target="http://admin-apps.webofknowledge.com/JCR/JCR?RQ=RECORD&amp;rank=59&amp;journal=J+MARITAL+FAM+THER" TargetMode="External"/><Relationship Id="rId103" Type="http://schemas.openxmlformats.org/officeDocument/2006/relationships/hyperlink" Target="http://admin-apps.webofknowledge.com/JCR/JCR?RQ=RECORD&amp;rank=103&amp;journal=HEALTH+PSYCHOL+REV" TargetMode="External"/><Relationship Id="rId108" Type="http://schemas.openxmlformats.org/officeDocument/2006/relationships/hyperlink" Target="http://admin-apps.webofknowledge.com/JCR/JCR?RQ=RECORD&amp;rank=108&amp;journal=J+MENT+HEALTH" TargetMode="External"/><Relationship Id="rId124" Type="http://schemas.openxmlformats.org/officeDocument/2006/relationships/control" Target="../activeX/activeX833.xml"/><Relationship Id="rId129" Type="http://schemas.openxmlformats.org/officeDocument/2006/relationships/control" Target="../activeX/activeX838.xml"/><Relationship Id="rId54" Type="http://schemas.openxmlformats.org/officeDocument/2006/relationships/hyperlink" Target="http://admin-apps.webofknowledge.com/JCR/JCR?RQ=RECORD&amp;rank=54&amp;journal=J+SEX+MARITAL+THER" TargetMode="External"/><Relationship Id="rId70" Type="http://schemas.openxmlformats.org/officeDocument/2006/relationships/hyperlink" Target="http://admin-apps.webofknowledge.com/JCR/JCR?RQ=RECORD&amp;rank=70&amp;journal=J+PSYCHOACTIVE+DRUGS" TargetMode="External"/><Relationship Id="rId75" Type="http://schemas.openxmlformats.org/officeDocument/2006/relationships/hyperlink" Target="http://admin-apps.webofknowledge.com/JCR/JCR?RQ=RECORD&amp;rank=75&amp;journal=PSYCHOTHER+PSYCH+MED" TargetMode="External"/><Relationship Id="rId91" Type="http://schemas.openxmlformats.org/officeDocument/2006/relationships/hyperlink" Target="http://admin-apps.webofknowledge.com/JCR/JCR?RQ=RECORD&amp;rank=91&amp;journal=BEHAV+ANALYST" TargetMode="External"/><Relationship Id="rId96" Type="http://schemas.openxmlformats.org/officeDocument/2006/relationships/hyperlink" Target="http://admin-apps.webofknowledge.com/JCR/JCR?RQ=RECORD&amp;rank=96&amp;journal=GRUPPENPSYCHOTHER+GR" TargetMode="External"/><Relationship Id="rId140" Type="http://schemas.openxmlformats.org/officeDocument/2006/relationships/control" Target="../activeX/activeX849.xml"/><Relationship Id="rId145" Type="http://schemas.openxmlformats.org/officeDocument/2006/relationships/control" Target="../activeX/activeX854.xml"/><Relationship Id="rId161" Type="http://schemas.openxmlformats.org/officeDocument/2006/relationships/control" Target="../activeX/activeX870.xml"/><Relationship Id="rId166" Type="http://schemas.openxmlformats.org/officeDocument/2006/relationships/control" Target="../activeX/activeX875.xml"/><Relationship Id="rId182" Type="http://schemas.openxmlformats.org/officeDocument/2006/relationships/control" Target="../activeX/activeX891.xml"/><Relationship Id="rId187" Type="http://schemas.openxmlformats.org/officeDocument/2006/relationships/control" Target="../activeX/activeX896.xml"/><Relationship Id="rId217" Type="http://schemas.openxmlformats.org/officeDocument/2006/relationships/control" Target="../activeX/activeX926.xml"/><Relationship Id="rId1" Type="http://schemas.openxmlformats.org/officeDocument/2006/relationships/hyperlink" Target="http://admin-apps.webofknowledge.com/JCR/JCR?RQ=RECORD&amp;rank=1&amp;journal=ANNU+REV+CLIN+PSYCHO" TargetMode="External"/><Relationship Id="rId6" Type="http://schemas.openxmlformats.org/officeDocument/2006/relationships/hyperlink" Target="http://admin-apps.webofknowledge.com/JCR/JCR?RQ=RECORD&amp;rank=6&amp;journal=PSYCHOL+MED" TargetMode="External"/><Relationship Id="rId212" Type="http://schemas.openxmlformats.org/officeDocument/2006/relationships/control" Target="../activeX/activeX921.xml"/><Relationship Id="rId233" Type="http://schemas.openxmlformats.org/officeDocument/2006/relationships/control" Target="../activeX/activeX942.xml"/><Relationship Id="rId23" Type="http://schemas.openxmlformats.org/officeDocument/2006/relationships/hyperlink" Target="http://admin-apps.webofknowledge.com/JCR/JCR?RQ=RECORD&amp;rank=23&amp;journal=EXP+CLIN+PSYCHOPHARM" TargetMode="External"/><Relationship Id="rId28" Type="http://schemas.openxmlformats.org/officeDocument/2006/relationships/hyperlink" Target="http://admin-apps.webofknowledge.com/JCR/JCR?RQ=RECORD&amp;rank=28&amp;journal=ARCH+CLIN+NEUROPSYCH" TargetMode="External"/><Relationship Id="rId49" Type="http://schemas.openxmlformats.org/officeDocument/2006/relationships/hyperlink" Target="http://admin-apps.webofknowledge.com/JCR/JCR?RQ=RECORD&amp;rank=49&amp;journal=J+CLIN+EXP+NEUROPSYC" TargetMode="External"/><Relationship Id="rId114" Type="http://schemas.openxmlformats.org/officeDocument/2006/relationships/hyperlink" Target="http://admin-apps.webofknowledge.com/JCR/JCR?RQ=RECORD&amp;rank=114&amp;journal=Z+GESUNDHEITSPSYCHOL" TargetMode="External"/><Relationship Id="rId119" Type="http://schemas.openxmlformats.org/officeDocument/2006/relationships/control" Target="../activeX/activeX828.xml"/><Relationship Id="rId44" Type="http://schemas.openxmlformats.org/officeDocument/2006/relationships/hyperlink" Target="http://admin-apps.webofknowledge.com/JCR/JCR?RQ=RECORD&amp;rank=44&amp;journal=J+CLIN+PSYCHOL" TargetMode="External"/><Relationship Id="rId60" Type="http://schemas.openxmlformats.org/officeDocument/2006/relationships/hyperlink" Target="http://admin-apps.webofknowledge.com/JCR/JCR?RQ=RECORD&amp;rank=60&amp;journal=INT+J+CLIN+HLTH+PSYC" TargetMode="External"/><Relationship Id="rId65" Type="http://schemas.openxmlformats.org/officeDocument/2006/relationships/hyperlink" Target="http://admin-apps.webofknowledge.com/JCR/JCR?RQ=RECORD&amp;rank=65&amp;journal=INT+J+COGN+THER" TargetMode="External"/><Relationship Id="rId81" Type="http://schemas.openxmlformats.org/officeDocument/2006/relationships/hyperlink" Target="http://admin-apps.webofknowledge.com/JCR/JCR?RQ=RECORD&amp;rank=81&amp;journal=AM+INDIAN+ALASKA+NAT" TargetMode="External"/><Relationship Id="rId86" Type="http://schemas.openxmlformats.org/officeDocument/2006/relationships/hyperlink" Target="http://admin-apps.webofknowledge.com/JCR/JCR?RQ=RECORD&amp;rank=86&amp;journal=INT+J+GROUP+PSYCHOTH" TargetMode="External"/><Relationship Id="rId130" Type="http://schemas.openxmlformats.org/officeDocument/2006/relationships/control" Target="../activeX/activeX839.xml"/><Relationship Id="rId135" Type="http://schemas.openxmlformats.org/officeDocument/2006/relationships/control" Target="../activeX/activeX844.xml"/><Relationship Id="rId151" Type="http://schemas.openxmlformats.org/officeDocument/2006/relationships/control" Target="../activeX/activeX860.xml"/><Relationship Id="rId156" Type="http://schemas.openxmlformats.org/officeDocument/2006/relationships/control" Target="../activeX/activeX865.xml"/><Relationship Id="rId177" Type="http://schemas.openxmlformats.org/officeDocument/2006/relationships/control" Target="../activeX/activeX886.xml"/><Relationship Id="rId198" Type="http://schemas.openxmlformats.org/officeDocument/2006/relationships/control" Target="../activeX/activeX907.xml"/><Relationship Id="rId172" Type="http://schemas.openxmlformats.org/officeDocument/2006/relationships/control" Target="../activeX/activeX881.xml"/><Relationship Id="rId193" Type="http://schemas.openxmlformats.org/officeDocument/2006/relationships/control" Target="../activeX/activeX902.xml"/><Relationship Id="rId202" Type="http://schemas.openxmlformats.org/officeDocument/2006/relationships/control" Target="../activeX/activeX911.xml"/><Relationship Id="rId207" Type="http://schemas.openxmlformats.org/officeDocument/2006/relationships/control" Target="../activeX/activeX916.xml"/><Relationship Id="rId223" Type="http://schemas.openxmlformats.org/officeDocument/2006/relationships/control" Target="../activeX/activeX932.xml"/><Relationship Id="rId228" Type="http://schemas.openxmlformats.org/officeDocument/2006/relationships/control" Target="../activeX/activeX937.xml"/><Relationship Id="rId13" Type="http://schemas.openxmlformats.org/officeDocument/2006/relationships/hyperlink" Target="http://admin-apps.webofknowledge.com/JCR/JCR?RQ=RECORD&amp;rank=13&amp;journal=BEHAV+RES+THER" TargetMode="External"/><Relationship Id="rId18" Type="http://schemas.openxmlformats.org/officeDocument/2006/relationships/hyperlink" Target="http://admin-apps.webofknowledge.com/JCR/JCR?RQ=RECORD&amp;rank=18&amp;journal=BEHAV+THER" TargetMode="External"/><Relationship Id="rId39" Type="http://schemas.openxmlformats.org/officeDocument/2006/relationships/hyperlink" Target="http://admin-apps.webofknowledge.com/JCR/JCR?RQ=RECORD&amp;rank=39&amp;journal=CRIM+JUSTICE+BEHAV" TargetMode="External"/><Relationship Id="rId109" Type="http://schemas.openxmlformats.org/officeDocument/2006/relationships/hyperlink" Target="http://admin-apps.webofknowledge.com/JCR/JCR?RQ=RECORD&amp;rank=109&amp;journal=J+TRAUMA+DISSOCIATIO" TargetMode="External"/><Relationship Id="rId34" Type="http://schemas.openxmlformats.org/officeDocument/2006/relationships/hyperlink" Target="http://admin-apps.webofknowledge.com/JCR/JCR?RQ=RECORD&amp;rank=34&amp;journal=ADDICT+BEHAV" TargetMode="External"/><Relationship Id="rId50" Type="http://schemas.openxmlformats.org/officeDocument/2006/relationships/hyperlink" Target="http://admin-apps.webofknowledge.com/JCR/JCR?RQ=RECORD&amp;rank=50&amp;journal=APPL+PSYCHOPHYS+BIOF" TargetMode="External"/><Relationship Id="rId55" Type="http://schemas.openxmlformats.org/officeDocument/2006/relationships/hyperlink" Target="http://admin-apps.webofknowledge.com/JCR/JCR?RQ=RECORD&amp;rank=55&amp;journal=REHABIL+PSYCHOL" TargetMode="External"/><Relationship Id="rId76" Type="http://schemas.openxmlformats.org/officeDocument/2006/relationships/hyperlink" Target="http://admin-apps.webofknowledge.com/JCR/JCR?RQ=RECORD&amp;rank=76&amp;journal=CHILD+FAM+BEHAV+THER" TargetMode="External"/><Relationship Id="rId97" Type="http://schemas.openxmlformats.org/officeDocument/2006/relationships/hyperlink" Target="http://admin-apps.webofknowledge.com/JCR/JCR?RQ=RECORD&amp;rank=97&amp;journal=REV+ARGENT+CLIN+PSIC" TargetMode="External"/><Relationship Id="rId104" Type="http://schemas.openxmlformats.org/officeDocument/2006/relationships/hyperlink" Target="http://admin-apps.webofknowledge.com/JCR/JCR?RQ=RECORD&amp;rank=104&amp;journal=INT+J+MENT+HEALTH+AD" TargetMode="External"/><Relationship Id="rId120" Type="http://schemas.openxmlformats.org/officeDocument/2006/relationships/control" Target="../activeX/activeX829.xml"/><Relationship Id="rId125" Type="http://schemas.openxmlformats.org/officeDocument/2006/relationships/control" Target="../activeX/activeX834.xml"/><Relationship Id="rId141" Type="http://schemas.openxmlformats.org/officeDocument/2006/relationships/control" Target="../activeX/activeX850.xml"/><Relationship Id="rId146" Type="http://schemas.openxmlformats.org/officeDocument/2006/relationships/control" Target="../activeX/activeX855.xml"/><Relationship Id="rId167" Type="http://schemas.openxmlformats.org/officeDocument/2006/relationships/control" Target="../activeX/activeX876.xml"/><Relationship Id="rId188" Type="http://schemas.openxmlformats.org/officeDocument/2006/relationships/control" Target="../activeX/activeX897.xml"/><Relationship Id="rId7" Type="http://schemas.openxmlformats.org/officeDocument/2006/relationships/hyperlink" Target="http://admin-apps.webofknowledge.com/JCR/JCR?RQ=RECORD&amp;rank=7&amp;journal=J+CLIN+PSYCHIAT" TargetMode="External"/><Relationship Id="rId71" Type="http://schemas.openxmlformats.org/officeDocument/2006/relationships/hyperlink" Target="http://admin-apps.webofknowledge.com/JCR/JCR?RQ=RECORD&amp;rank=71&amp;journal=Z+PSYCHIATR+PSYCH+PS" TargetMode="External"/><Relationship Id="rId92" Type="http://schemas.openxmlformats.org/officeDocument/2006/relationships/hyperlink" Target="http://admin-apps.webofknowledge.com/JCR/JCR?RQ=RECORD&amp;rank=92&amp;journal=AM+J+FAM+THER" TargetMode="External"/><Relationship Id="rId162" Type="http://schemas.openxmlformats.org/officeDocument/2006/relationships/control" Target="../activeX/activeX871.xml"/><Relationship Id="rId183" Type="http://schemas.openxmlformats.org/officeDocument/2006/relationships/control" Target="../activeX/activeX892.xml"/><Relationship Id="rId213" Type="http://schemas.openxmlformats.org/officeDocument/2006/relationships/control" Target="../activeX/activeX922.xml"/><Relationship Id="rId218" Type="http://schemas.openxmlformats.org/officeDocument/2006/relationships/control" Target="../activeX/activeX927.xml"/><Relationship Id="rId234" Type="http://schemas.openxmlformats.org/officeDocument/2006/relationships/control" Target="../activeX/activeX943.xml"/><Relationship Id="rId2" Type="http://schemas.openxmlformats.org/officeDocument/2006/relationships/hyperlink" Target="http://admin-apps.webofknowledge.com/JCR/JCR?RQ=RECORD&amp;rank=2&amp;journal=CLIN+PSYCHOL+REV" TargetMode="External"/><Relationship Id="rId29" Type="http://schemas.openxmlformats.org/officeDocument/2006/relationships/hyperlink" Target="http://admin-apps.webofknowledge.com/JCR/JCR?RQ=RECORD&amp;rank=29&amp;journal=BRIT+J+CLIN+PSYCHOL" TargetMode="External"/><Relationship Id="rId24" Type="http://schemas.openxmlformats.org/officeDocument/2006/relationships/hyperlink" Target="http://admin-apps.webofknowledge.com/JCR/JCR?RQ=RECORD&amp;rank=24&amp;journal=J+ANXIETY+DISORD" TargetMode="External"/><Relationship Id="rId40" Type="http://schemas.openxmlformats.org/officeDocument/2006/relationships/hyperlink" Target="http://admin-apps.webofknowledge.com/JCR/JCR?RQ=RECORD&amp;rank=40&amp;journal=COGNITIVE+THER+RES" TargetMode="External"/><Relationship Id="rId45" Type="http://schemas.openxmlformats.org/officeDocument/2006/relationships/hyperlink" Target="http://admin-apps.webofknowledge.com/JCR/JCR?RQ=RECORD&amp;rank=46&amp;journal=J+HEALTH+PSYCHOL" TargetMode="External"/><Relationship Id="rId66" Type="http://schemas.openxmlformats.org/officeDocument/2006/relationships/hyperlink" Target="http://admin-apps.webofknowledge.com/JCR/JCR?RQ=RECORD&amp;rank=66&amp;journal=J+CLIN+PSYCHOL+MED+S" TargetMode="External"/><Relationship Id="rId87" Type="http://schemas.openxmlformats.org/officeDocument/2006/relationships/hyperlink" Target="http://admin-apps.webofknowledge.com/JCR/JCR?RQ=RECORD&amp;rank=87&amp;journal=ART+PSYCHOTHER" TargetMode="External"/><Relationship Id="rId110" Type="http://schemas.openxmlformats.org/officeDocument/2006/relationships/hyperlink" Target="http://admin-apps.webofknowledge.com/JCR/JCR?RQ=RECORD&amp;rank=110&amp;journal=PSYCHOL+SERV" TargetMode="External"/><Relationship Id="rId115" Type="http://schemas.openxmlformats.org/officeDocument/2006/relationships/vmlDrawing" Target="../drawings/vmlDrawing13.vml"/><Relationship Id="rId131" Type="http://schemas.openxmlformats.org/officeDocument/2006/relationships/control" Target="../activeX/activeX840.xml"/><Relationship Id="rId136" Type="http://schemas.openxmlformats.org/officeDocument/2006/relationships/control" Target="../activeX/activeX845.xml"/><Relationship Id="rId157" Type="http://schemas.openxmlformats.org/officeDocument/2006/relationships/control" Target="../activeX/activeX866.xml"/><Relationship Id="rId178" Type="http://schemas.openxmlformats.org/officeDocument/2006/relationships/control" Target="../activeX/activeX887.xml"/><Relationship Id="rId61" Type="http://schemas.openxmlformats.org/officeDocument/2006/relationships/hyperlink" Target="http://admin-apps.webofknowledge.com/JCR/JCR?RQ=RECORD&amp;rank=61&amp;journal=PSYCHOL+PSYCHOTHER-T" TargetMode="External"/><Relationship Id="rId82" Type="http://schemas.openxmlformats.org/officeDocument/2006/relationships/hyperlink" Target="http://admin-apps.webofknowledge.com/JCR/JCR?RQ=RECORD&amp;rank=82&amp;journal=BEHAV+DISORDERS" TargetMode="External"/><Relationship Id="rId152" Type="http://schemas.openxmlformats.org/officeDocument/2006/relationships/control" Target="../activeX/activeX861.xml"/><Relationship Id="rId173" Type="http://schemas.openxmlformats.org/officeDocument/2006/relationships/control" Target="../activeX/activeX882.xml"/><Relationship Id="rId194" Type="http://schemas.openxmlformats.org/officeDocument/2006/relationships/control" Target="../activeX/activeX903.xml"/><Relationship Id="rId199" Type="http://schemas.openxmlformats.org/officeDocument/2006/relationships/control" Target="../activeX/activeX908.xml"/><Relationship Id="rId203" Type="http://schemas.openxmlformats.org/officeDocument/2006/relationships/control" Target="../activeX/activeX912.xml"/><Relationship Id="rId208" Type="http://schemas.openxmlformats.org/officeDocument/2006/relationships/control" Target="../activeX/activeX917.xml"/><Relationship Id="rId229" Type="http://schemas.openxmlformats.org/officeDocument/2006/relationships/control" Target="../activeX/activeX938.xml"/><Relationship Id="rId19" Type="http://schemas.openxmlformats.org/officeDocument/2006/relationships/hyperlink" Target="http://admin-apps.webofknowledge.com/JCR/JCR?RQ=RECORD&amp;rank=19&amp;journal=PERSONAL+DISORD" TargetMode="External"/><Relationship Id="rId224" Type="http://schemas.openxmlformats.org/officeDocument/2006/relationships/control" Target="../activeX/activeX933.xml"/><Relationship Id="rId14" Type="http://schemas.openxmlformats.org/officeDocument/2006/relationships/hyperlink" Target="http://admin-apps.webofknowledge.com/JCR/JCR?RQ=RECORD&amp;rank=14&amp;journal=NEUROPSYCHOLOGY" TargetMode="External"/><Relationship Id="rId30" Type="http://schemas.openxmlformats.org/officeDocument/2006/relationships/hyperlink" Target="http://admin-apps.webofknowledge.com/JCR/JCR?RQ=RECORD&amp;rank=30&amp;journal=BRIT+J+HEALTH+PSYCH" TargetMode="External"/><Relationship Id="rId35" Type="http://schemas.openxmlformats.org/officeDocument/2006/relationships/hyperlink" Target="http://admin-apps.webofknowledge.com/JCR/JCR?RQ=RECORD&amp;rank=35&amp;journal=INT+PSYCHOGERIATR" TargetMode="External"/><Relationship Id="rId56" Type="http://schemas.openxmlformats.org/officeDocument/2006/relationships/hyperlink" Target="http://admin-apps.webofknowledge.com/JCR/JCR?RQ=RECORD&amp;rank=56&amp;journal=PSYCHOTHER+RES" TargetMode="External"/><Relationship Id="rId77" Type="http://schemas.openxmlformats.org/officeDocument/2006/relationships/hyperlink" Target="http://admin-apps.webofknowledge.com/JCR/JCR?RQ=RECORD&amp;rank=77&amp;journal=AM+BEHAV+SCI" TargetMode="External"/><Relationship Id="rId100" Type="http://schemas.openxmlformats.org/officeDocument/2006/relationships/hyperlink" Target="http://admin-apps.webofknowledge.com/JCR/JCR?RQ=RECORD&amp;rank=100&amp;journal=CHILD+ADOL+MENT+H-UK" TargetMode="External"/><Relationship Id="rId105" Type="http://schemas.openxmlformats.org/officeDocument/2006/relationships/hyperlink" Target="http://admin-apps.webofknowledge.com/JCR/JCR?RQ=RECORD&amp;rank=105&amp;journal=INT+J+SEX+HEALTH" TargetMode="External"/><Relationship Id="rId126" Type="http://schemas.openxmlformats.org/officeDocument/2006/relationships/control" Target="../activeX/activeX835.xml"/><Relationship Id="rId147" Type="http://schemas.openxmlformats.org/officeDocument/2006/relationships/control" Target="../activeX/activeX856.xml"/><Relationship Id="rId168" Type="http://schemas.openxmlformats.org/officeDocument/2006/relationships/control" Target="../activeX/activeX877.xml"/><Relationship Id="rId8" Type="http://schemas.openxmlformats.org/officeDocument/2006/relationships/hyperlink" Target="http://admin-apps.webofknowledge.com/JCR/JCR?RQ=RECORD&amp;rank=8&amp;journal=HEALTH+PSYCHOL" TargetMode="External"/><Relationship Id="rId51" Type="http://schemas.openxmlformats.org/officeDocument/2006/relationships/hyperlink" Target="http://admin-apps.webofknowledge.com/JCR/JCR?RQ=RECORD&amp;rank=51&amp;journal=J+PSYCHOPATHOL+BEHAV" TargetMode="External"/><Relationship Id="rId72" Type="http://schemas.openxmlformats.org/officeDocument/2006/relationships/hyperlink" Target="http://admin-apps.webofknowledge.com/JCR/JCR?RQ=RECORD&amp;rank=72&amp;journal=DIAGNOSTICA" TargetMode="External"/><Relationship Id="rId93" Type="http://schemas.openxmlformats.org/officeDocument/2006/relationships/hyperlink" Target="http://admin-apps.webofknowledge.com/JCR/JCR?RQ=RECORD&amp;rank=93&amp;journal=J+COGN+BEHAV+PSYCHOT" TargetMode="External"/><Relationship Id="rId98" Type="http://schemas.openxmlformats.org/officeDocument/2006/relationships/hyperlink" Target="http://admin-apps.webofknowledge.com/JCR/JCR?RQ=RECORD&amp;rank=98&amp;journal=SUVREM+PSIHOL" TargetMode="External"/><Relationship Id="rId121" Type="http://schemas.openxmlformats.org/officeDocument/2006/relationships/control" Target="../activeX/activeX830.xml"/><Relationship Id="rId142" Type="http://schemas.openxmlformats.org/officeDocument/2006/relationships/control" Target="../activeX/activeX851.xml"/><Relationship Id="rId163" Type="http://schemas.openxmlformats.org/officeDocument/2006/relationships/control" Target="../activeX/activeX872.xml"/><Relationship Id="rId184" Type="http://schemas.openxmlformats.org/officeDocument/2006/relationships/control" Target="../activeX/activeX893.xml"/><Relationship Id="rId189" Type="http://schemas.openxmlformats.org/officeDocument/2006/relationships/control" Target="../activeX/activeX898.xml"/><Relationship Id="rId219" Type="http://schemas.openxmlformats.org/officeDocument/2006/relationships/control" Target="../activeX/activeX928.xml"/><Relationship Id="rId3" Type="http://schemas.openxmlformats.org/officeDocument/2006/relationships/hyperlink" Target="http://admin-apps.webofknowledge.com/JCR/JCR?RQ=RECORD&amp;rank=3&amp;journal=NEUROPSYCHOL+REV" TargetMode="External"/><Relationship Id="rId214" Type="http://schemas.openxmlformats.org/officeDocument/2006/relationships/control" Target="../activeX/activeX923.xml"/><Relationship Id="rId230" Type="http://schemas.openxmlformats.org/officeDocument/2006/relationships/control" Target="../activeX/activeX939.xml"/><Relationship Id="rId235" Type="http://schemas.openxmlformats.org/officeDocument/2006/relationships/control" Target="../activeX/activeX944.xml"/><Relationship Id="rId25" Type="http://schemas.openxmlformats.org/officeDocument/2006/relationships/hyperlink" Target="http://admin-apps.webofknowledge.com/JCR/JCR?RQ=RECORD&amp;rank=25&amp;journal=J+FAM+PSYCHOL" TargetMode="External"/><Relationship Id="rId46" Type="http://schemas.openxmlformats.org/officeDocument/2006/relationships/hyperlink" Target="http://admin-apps.webofknowledge.com/JCR/JCR?RQ=RECORD&amp;rank=45&amp;journal=FAM+PROCESS" TargetMode="External"/><Relationship Id="rId67" Type="http://schemas.openxmlformats.org/officeDocument/2006/relationships/hyperlink" Target="http://admin-apps.webofknowledge.com/JCR/JCR?RQ=RECORD&amp;rank=67&amp;journal=BEHAV+COGN+PSYCHOTH" TargetMode="External"/><Relationship Id="rId116" Type="http://schemas.openxmlformats.org/officeDocument/2006/relationships/control" Target="../activeX/activeX825.xml"/><Relationship Id="rId137" Type="http://schemas.openxmlformats.org/officeDocument/2006/relationships/control" Target="../activeX/activeX846.xml"/><Relationship Id="rId158" Type="http://schemas.openxmlformats.org/officeDocument/2006/relationships/control" Target="../activeX/activeX867.xml"/><Relationship Id="rId20" Type="http://schemas.openxmlformats.org/officeDocument/2006/relationships/hyperlink" Target="http://admin-apps.webofknowledge.com/JCR/JCR?RQ=RECORD&amp;rank=20&amp;journal=INT+J+EAT+DISORDER" TargetMode="External"/><Relationship Id="rId41" Type="http://schemas.openxmlformats.org/officeDocument/2006/relationships/hyperlink" Target="http://admin-apps.webofknowledge.com/JCR/JCR?RQ=RECORD&amp;rank=41&amp;journal=EUR+EAT+DISORD+REV" TargetMode="External"/><Relationship Id="rId62" Type="http://schemas.openxmlformats.org/officeDocument/2006/relationships/hyperlink" Target="http://admin-apps.webofknowledge.com/JCR/JCR?RQ=RECORD&amp;rank=62&amp;journal=J+FAM+VIOLENCE" TargetMode="External"/><Relationship Id="rId83" Type="http://schemas.openxmlformats.org/officeDocument/2006/relationships/hyperlink" Target="http://admin-apps.webofknowledge.com/JCR/JCR?RQ=RECORD&amp;rank=83&amp;journal=Z+SEXUALFORSCH" TargetMode="External"/><Relationship Id="rId88" Type="http://schemas.openxmlformats.org/officeDocument/2006/relationships/hyperlink" Target="http://admin-apps.webofknowledge.com/JCR/JCR?RQ=RECORD&amp;rank=88&amp;journal=AM+J+CLIN+HYPN" TargetMode="External"/><Relationship Id="rId111" Type="http://schemas.openxmlformats.org/officeDocument/2006/relationships/hyperlink" Target="http://admin-apps.webofknowledge.com/JCR/JCR?RQ=RECORD&amp;rank=111&amp;journal=SEX+RELATSH+THER" TargetMode="External"/><Relationship Id="rId132" Type="http://schemas.openxmlformats.org/officeDocument/2006/relationships/control" Target="../activeX/activeX841.xml"/><Relationship Id="rId153" Type="http://schemas.openxmlformats.org/officeDocument/2006/relationships/control" Target="../activeX/activeX862.xml"/><Relationship Id="rId174" Type="http://schemas.openxmlformats.org/officeDocument/2006/relationships/control" Target="../activeX/activeX883.xml"/><Relationship Id="rId179" Type="http://schemas.openxmlformats.org/officeDocument/2006/relationships/control" Target="../activeX/activeX888.xml"/><Relationship Id="rId195" Type="http://schemas.openxmlformats.org/officeDocument/2006/relationships/control" Target="../activeX/activeX904.xml"/><Relationship Id="rId209" Type="http://schemas.openxmlformats.org/officeDocument/2006/relationships/control" Target="../activeX/activeX918.xml"/><Relationship Id="rId190" Type="http://schemas.openxmlformats.org/officeDocument/2006/relationships/control" Target="../activeX/activeX899.xml"/><Relationship Id="rId204" Type="http://schemas.openxmlformats.org/officeDocument/2006/relationships/control" Target="../activeX/activeX913.xml"/><Relationship Id="rId220" Type="http://schemas.openxmlformats.org/officeDocument/2006/relationships/control" Target="../activeX/activeX929.xml"/><Relationship Id="rId225" Type="http://schemas.openxmlformats.org/officeDocument/2006/relationships/control" Target="../activeX/activeX934.xml"/><Relationship Id="rId15" Type="http://schemas.openxmlformats.org/officeDocument/2006/relationships/hyperlink" Target="http://admin-apps.webofknowledge.com/JCR/JCR?RQ=RECORD&amp;rank=15&amp;journal=J+BEHAV+MED" TargetMode="External"/><Relationship Id="rId36" Type="http://schemas.openxmlformats.org/officeDocument/2006/relationships/hyperlink" Target="http://admin-apps.webofknowledge.com/JCR/JCR?RQ=RECORD&amp;rank=36&amp;journal=BODY+IMAGE" TargetMode="External"/><Relationship Id="rId57" Type="http://schemas.openxmlformats.org/officeDocument/2006/relationships/hyperlink" Target="http://admin-apps.webofknowledge.com/JCR/JCR?RQ=RECORD&amp;rank=57&amp;journal=J+PSYCHOSOM+OBST+GYN" TargetMode="External"/><Relationship Id="rId106" Type="http://schemas.openxmlformats.org/officeDocument/2006/relationships/hyperlink" Target="http://admin-apps.webofknowledge.com/JCR/JCR?RQ=RECORD&amp;rank=106&amp;journal=J+CHILD+SEX+ABUS" TargetMode="External"/><Relationship Id="rId127" Type="http://schemas.openxmlformats.org/officeDocument/2006/relationships/control" Target="../activeX/activeX836.xml"/><Relationship Id="rId10" Type="http://schemas.openxmlformats.org/officeDocument/2006/relationships/hyperlink" Target="http://admin-apps.webofknowledge.com/JCR/JCR?RQ=RECORD&amp;rank=10&amp;journal=DEPRESS+ANXIETY" TargetMode="External"/><Relationship Id="rId31" Type="http://schemas.openxmlformats.org/officeDocument/2006/relationships/hyperlink" Target="http://admin-apps.webofknowledge.com/JCR/JCR?RQ=RECORD&amp;rank=31&amp;journal=J+BEHAV+THER+EXP+PSY" TargetMode="External"/><Relationship Id="rId52" Type="http://schemas.openxmlformats.org/officeDocument/2006/relationships/hyperlink" Target="http://admin-apps.webofknowledge.com/JCR/JCR?RQ=RECORD&amp;rank=52&amp;journal=PSYCHOTHERAPY" TargetMode="External"/><Relationship Id="rId73" Type="http://schemas.openxmlformats.org/officeDocument/2006/relationships/hyperlink" Target="http://admin-apps.webofknowledge.com/JCR/JCR?RQ=RECORD&amp;rank=73&amp;journal=PSYCHOSIS" TargetMode="External"/><Relationship Id="rId78" Type="http://schemas.openxmlformats.org/officeDocument/2006/relationships/hyperlink" Target="http://admin-apps.webofknowledge.com/JCR/JCR?RQ=RECORD&amp;rank=78&amp;journal=BEHAV+CHANGE" TargetMode="External"/><Relationship Id="rId94" Type="http://schemas.openxmlformats.org/officeDocument/2006/relationships/hyperlink" Target="http://admin-apps.webofknowledge.com/JCR/JCR?RQ=RECORD&amp;rank=94&amp;journal=J+CONSTR+PSYCHOL" TargetMode="External"/><Relationship Id="rId99" Type="http://schemas.openxmlformats.org/officeDocument/2006/relationships/hyperlink" Target="http://admin-apps.webofknowledge.com/JCR/JCR?RQ=RECORD&amp;rank=99&amp;journal=REV+IBEROAM+DIAGN+EV" TargetMode="External"/><Relationship Id="rId101" Type="http://schemas.openxmlformats.org/officeDocument/2006/relationships/hyperlink" Target="http://admin-apps.webofknowledge.com/JCR/JCR?RQ=RECORD&amp;rank=101&amp;journal=CLIN+PSYCHOL-UK" TargetMode="External"/><Relationship Id="rId122" Type="http://schemas.openxmlformats.org/officeDocument/2006/relationships/control" Target="../activeX/activeX831.xml"/><Relationship Id="rId143" Type="http://schemas.openxmlformats.org/officeDocument/2006/relationships/control" Target="../activeX/activeX852.xml"/><Relationship Id="rId148" Type="http://schemas.openxmlformats.org/officeDocument/2006/relationships/control" Target="../activeX/activeX857.xml"/><Relationship Id="rId164" Type="http://schemas.openxmlformats.org/officeDocument/2006/relationships/control" Target="../activeX/activeX873.xml"/><Relationship Id="rId169" Type="http://schemas.openxmlformats.org/officeDocument/2006/relationships/control" Target="../activeX/activeX878.xml"/><Relationship Id="rId185" Type="http://schemas.openxmlformats.org/officeDocument/2006/relationships/control" Target="../activeX/activeX894.xml"/><Relationship Id="rId4" Type="http://schemas.openxmlformats.org/officeDocument/2006/relationships/hyperlink" Target="http://admin-apps.webofknowledge.com/JCR/JCR?RQ=RECORD&amp;rank=4&amp;journal=J+CONSULT+CLIN+PSYCH" TargetMode="External"/><Relationship Id="rId9" Type="http://schemas.openxmlformats.org/officeDocument/2006/relationships/hyperlink" Target="http://admin-apps.webofknowledge.com/JCR/JCR?RQ=RECORD&amp;rank=9&amp;journal=CLIN+CHILD+FAM+PSYCH" TargetMode="External"/><Relationship Id="rId180" Type="http://schemas.openxmlformats.org/officeDocument/2006/relationships/control" Target="../activeX/activeX889.xml"/><Relationship Id="rId210" Type="http://schemas.openxmlformats.org/officeDocument/2006/relationships/control" Target="../activeX/activeX919.xml"/><Relationship Id="rId215" Type="http://schemas.openxmlformats.org/officeDocument/2006/relationships/control" Target="../activeX/activeX924.xml"/><Relationship Id="rId236" Type="http://schemas.openxmlformats.org/officeDocument/2006/relationships/control" Target="../activeX/activeX945.xml"/><Relationship Id="rId26" Type="http://schemas.openxmlformats.org/officeDocument/2006/relationships/hyperlink" Target="http://admin-apps.webofknowledge.com/JCR/JCR?RQ=RECORD&amp;rank=26&amp;journal=ASSESSMENT" TargetMode="External"/><Relationship Id="rId231" Type="http://schemas.openxmlformats.org/officeDocument/2006/relationships/control" Target="../activeX/activeX940.xml"/><Relationship Id="rId47" Type="http://schemas.openxmlformats.org/officeDocument/2006/relationships/hyperlink" Target="http://admin-apps.webofknowledge.com/JCR/JCR?RQ=RECORD&amp;rank=47&amp;journal=J+SEX+RES" TargetMode="External"/><Relationship Id="rId68" Type="http://schemas.openxmlformats.org/officeDocument/2006/relationships/hyperlink" Target="http://admin-apps.webofknowledge.com/JCR/JCR?RQ=RECORD&amp;rank=68&amp;journal=COGN+BEHAV+PRACT" TargetMode="External"/><Relationship Id="rId89" Type="http://schemas.openxmlformats.org/officeDocument/2006/relationships/hyperlink" Target="http://admin-apps.webofknowledge.com/JCR/JCR?RQ=RECORD&amp;rank=89&amp;journal=Z+KL+PSYCH+PSYCHOTH" TargetMode="External"/><Relationship Id="rId112" Type="http://schemas.openxmlformats.org/officeDocument/2006/relationships/hyperlink" Target="http://admin-apps.webofknowledge.com/JCR/JCR?RQ=RECORD&amp;rank=112&amp;journal=TER+PSICOL" TargetMode="External"/><Relationship Id="rId133" Type="http://schemas.openxmlformats.org/officeDocument/2006/relationships/control" Target="../activeX/activeX842.xml"/><Relationship Id="rId154" Type="http://schemas.openxmlformats.org/officeDocument/2006/relationships/control" Target="../activeX/activeX863.xml"/><Relationship Id="rId175" Type="http://schemas.openxmlformats.org/officeDocument/2006/relationships/control" Target="../activeX/activeX884.xml"/><Relationship Id="rId196" Type="http://schemas.openxmlformats.org/officeDocument/2006/relationships/control" Target="../activeX/activeX905.xml"/><Relationship Id="rId200" Type="http://schemas.openxmlformats.org/officeDocument/2006/relationships/control" Target="../activeX/activeX909.xml"/><Relationship Id="rId16" Type="http://schemas.openxmlformats.org/officeDocument/2006/relationships/hyperlink" Target="http://admin-apps.webofknowledge.com/JCR/JCR?RQ=RECORD&amp;rank=16&amp;journal=PSYCHOL+ASSESSMENT" TargetMode="External"/><Relationship Id="rId221" Type="http://schemas.openxmlformats.org/officeDocument/2006/relationships/control" Target="../activeX/activeX930.xml"/><Relationship Id="rId37" Type="http://schemas.openxmlformats.org/officeDocument/2006/relationships/hyperlink" Target="http://admin-apps.webofknowledge.com/JCR/JCR?RQ=RECORD&amp;rank=37&amp;journal=SEX+ABUSE-J+RES+TR" TargetMode="External"/><Relationship Id="rId58" Type="http://schemas.openxmlformats.org/officeDocument/2006/relationships/hyperlink" Target="http://admin-apps.webofknowledge.com/JCR/JCR?RQ=RECORD&amp;rank=58&amp;journal=PSYCHOL+VIOLENCE" TargetMode="External"/><Relationship Id="rId79" Type="http://schemas.openxmlformats.org/officeDocument/2006/relationships/hyperlink" Target="http://admin-apps.webofknowledge.com/JCR/JCR?RQ=RECORD&amp;rank=79&amp;journal=Z+PSYCHOSOM+MED+PSYC" TargetMode="External"/><Relationship Id="rId102" Type="http://schemas.openxmlformats.org/officeDocument/2006/relationships/hyperlink" Target="http://admin-apps.webofknowledge.com/JCR/JCR?RQ=RECORD&amp;rank=102&amp;journal=EAT+BEHAV" TargetMode="External"/><Relationship Id="rId123" Type="http://schemas.openxmlformats.org/officeDocument/2006/relationships/control" Target="../activeX/activeX832.xml"/><Relationship Id="rId144" Type="http://schemas.openxmlformats.org/officeDocument/2006/relationships/control" Target="../activeX/activeX853.xml"/><Relationship Id="rId90" Type="http://schemas.openxmlformats.org/officeDocument/2006/relationships/hyperlink" Target="http://admin-apps.webofknowledge.com/JCR/JCR?RQ=RECORD&amp;rank=90&amp;journal=PSYCHOTHERAPEUT" TargetMode="External"/><Relationship Id="rId165" Type="http://schemas.openxmlformats.org/officeDocument/2006/relationships/control" Target="../activeX/activeX874.xml"/><Relationship Id="rId186" Type="http://schemas.openxmlformats.org/officeDocument/2006/relationships/control" Target="../activeX/activeX895.xml"/><Relationship Id="rId211" Type="http://schemas.openxmlformats.org/officeDocument/2006/relationships/control" Target="../activeX/activeX920.xml"/><Relationship Id="rId232" Type="http://schemas.openxmlformats.org/officeDocument/2006/relationships/control" Target="../activeX/activeX941.xml"/><Relationship Id="rId27" Type="http://schemas.openxmlformats.org/officeDocument/2006/relationships/hyperlink" Target="http://admin-apps.webofknowledge.com/JCR/JCR?RQ=RECORD&amp;rank=27&amp;journal=J+SUBST+ABUSE+TREAT" TargetMode="External"/><Relationship Id="rId48" Type="http://schemas.openxmlformats.org/officeDocument/2006/relationships/hyperlink" Target="http://admin-apps.webofknowledge.com/JCR/JCR?RQ=RECORD&amp;rank=48&amp;journal=J+PERS+ASSESS" TargetMode="External"/><Relationship Id="rId69" Type="http://schemas.openxmlformats.org/officeDocument/2006/relationships/hyperlink" Target="http://admin-apps.webofknowledge.com/JCR/JCR?RQ=RECORD&amp;rank=69&amp;journal=J+APPL+BEHAV+ANAL" TargetMode="External"/><Relationship Id="rId113" Type="http://schemas.openxmlformats.org/officeDocument/2006/relationships/hyperlink" Target="http://admin-apps.webofknowledge.com/JCR/JCR?RQ=RECORD&amp;rank=113&amp;journal=THER+FAM" TargetMode="External"/><Relationship Id="rId134" Type="http://schemas.openxmlformats.org/officeDocument/2006/relationships/control" Target="../activeX/activeX843.xml"/></Relationships>
</file>

<file path=xl/worksheets/_rels/sheet17.xml.rels><?xml version="1.0" encoding="UTF-8" standalone="yes"?>
<Relationships xmlns="http://schemas.openxmlformats.org/package/2006/relationships"><Relationship Id="rId26" Type="http://schemas.openxmlformats.org/officeDocument/2006/relationships/hyperlink" Target="http://admin-apps.webofknowledge.com/JCR/JCR?RQ=RECORD&amp;rank=26&amp;journal=J+APPL+DEV+PSYCHOL" TargetMode="External"/><Relationship Id="rId117" Type="http://schemas.openxmlformats.org/officeDocument/2006/relationships/control" Target="../activeX/activeX996.xml"/><Relationship Id="rId21" Type="http://schemas.openxmlformats.org/officeDocument/2006/relationships/hyperlink" Target="http://admin-apps.webofknowledge.com/JCR/JCR?RQ=RECORD&amp;rank=21&amp;journal=EUR+CHILD+ADOLES+PSY" TargetMode="External"/><Relationship Id="rId42" Type="http://schemas.openxmlformats.org/officeDocument/2006/relationships/hyperlink" Target="http://admin-apps.webofknowledge.com/JCR/JCR?RQ=RECORD&amp;rank=42&amp;journal=HUM+DEV" TargetMode="External"/><Relationship Id="rId47" Type="http://schemas.openxmlformats.org/officeDocument/2006/relationships/hyperlink" Target="http://admin-apps.webofknowledge.com/JCR/JCR?RQ=RECORD&amp;rank=47&amp;journal=NEW+DIR+CHILD+ADOLES" TargetMode="External"/><Relationship Id="rId63" Type="http://schemas.openxmlformats.org/officeDocument/2006/relationships/hyperlink" Target="http://admin-apps.webofknowledge.com/JCR/JCR?RQ=RECORD&amp;rank=63&amp;journal=J+ATTEN+DISORD" TargetMode="External"/><Relationship Id="rId68" Type="http://schemas.openxmlformats.org/officeDocument/2006/relationships/control" Target="../activeX/activeX947.xml"/><Relationship Id="rId84" Type="http://schemas.openxmlformats.org/officeDocument/2006/relationships/control" Target="../activeX/activeX963.xml"/><Relationship Id="rId89" Type="http://schemas.openxmlformats.org/officeDocument/2006/relationships/control" Target="../activeX/activeX968.xml"/><Relationship Id="rId112" Type="http://schemas.openxmlformats.org/officeDocument/2006/relationships/control" Target="../activeX/activeX991.xml"/><Relationship Id="rId133" Type="http://schemas.openxmlformats.org/officeDocument/2006/relationships/control" Target="../activeX/activeX1012.xml"/><Relationship Id="rId138" Type="http://schemas.openxmlformats.org/officeDocument/2006/relationships/control" Target="../activeX/activeX1017.xml"/><Relationship Id="rId16" Type="http://schemas.openxmlformats.org/officeDocument/2006/relationships/hyperlink" Target="http://admin-apps.webofknowledge.com/JCR/JCR?RQ=RECORD&amp;rank=16&amp;journal=EARLY+CHILD+RES+Q" TargetMode="External"/><Relationship Id="rId107" Type="http://schemas.openxmlformats.org/officeDocument/2006/relationships/control" Target="../activeX/activeX986.xml"/><Relationship Id="rId11" Type="http://schemas.openxmlformats.org/officeDocument/2006/relationships/hyperlink" Target="http://admin-apps.webofknowledge.com/JCR/JCR?RQ=RECORD&amp;rank=11&amp;journal=MONOGR+SOC+RES+CHILD" TargetMode="External"/><Relationship Id="rId32" Type="http://schemas.openxmlformats.org/officeDocument/2006/relationships/hyperlink" Target="http://admin-apps.webofknowledge.com/JCR/JCR?RQ=RECORD&amp;rank=32&amp;journal=INFANCY" TargetMode="External"/><Relationship Id="rId37" Type="http://schemas.openxmlformats.org/officeDocument/2006/relationships/hyperlink" Target="http://admin-apps.webofknowledge.com/JCR/JCR?RQ=RECORD&amp;rank=37&amp;journal=INFANT+BEHAV+DEV" TargetMode="External"/><Relationship Id="rId53" Type="http://schemas.openxmlformats.org/officeDocument/2006/relationships/hyperlink" Target="http://admin-apps.webofknowledge.com/JCR/JCR?RQ=RECORD&amp;rank=53&amp;journal=J+GENET+PSYCHOL" TargetMode="External"/><Relationship Id="rId58" Type="http://schemas.openxmlformats.org/officeDocument/2006/relationships/hyperlink" Target="http://admin-apps.webofknowledge.com/JCR/JCR?RQ=RECORD&amp;rank=58&amp;journal=INFANC+APRENDIZ" TargetMode="External"/><Relationship Id="rId74" Type="http://schemas.openxmlformats.org/officeDocument/2006/relationships/control" Target="../activeX/activeX953.xml"/><Relationship Id="rId79" Type="http://schemas.openxmlformats.org/officeDocument/2006/relationships/control" Target="../activeX/activeX958.xml"/><Relationship Id="rId102" Type="http://schemas.openxmlformats.org/officeDocument/2006/relationships/control" Target="../activeX/activeX981.xml"/><Relationship Id="rId123" Type="http://schemas.openxmlformats.org/officeDocument/2006/relationships/control" Target="../activeX/activeX1002.xml"/><Relationship Id="rId128" Type="http://schemas.openxmlformats.org/officeDocument/2006/relationships/control" Target="../activeX/activeX1007.xml"/><Relationship Id="rId5" Type="http://schemas.openxmlformats.org/officeDocument/2006/relationships/hyperlink" Target="http://admin-apps.webofknowledge.com/JCR/JCR?RQ=RECORD&amp;rank=5&amp;journal=CHILD+DEV" TargetMode="External"/><Relationship Id="rId90" Type="http://schemas.openxmlformats.org/officeDocument/2006/relationships/control" Target="../activeX/activeX969.xml"/><Relationship Id="rId95" Type="http://schemas.openxmlformats.org/officeDocument/2006/relationships/control" Target="../activeX/activeX974.xml"/><Relationship Id="rId22" Type="http://schemas.openxmlformats.org/officeDocument/2006/relationships/hyperlink" Target="http://admin-apps.webofknowledge.com/JCR/JCR?RQ=RECORD&amp;rank=22&amp;journal=J+EXP+CHILD+PSYCHOL" TargetMode="External"/><Relationship Id="rId27" Type="http://schemas.openxmlformats.org/officeDocument/2006/relationships/hyperlink" Target="http://admin-apps.webofknowledge.com/JCR/JCR?RQ=RECORD&amp;rank=27&amp;journal=J+DEV+BEHAV+PEDIATR" TargetMode="External"/><Relationship Id="rId43" Type="http://schemas.openxmlformats.org/officeDocument/2006/relationships/hyperlink" Target="http://admin-apps.webofknowledge.com/JCR/JCR?RQ=RECORD&amp;rank=43&amp;journal=J+CHILD+LANG" TargetMode="External"/><Relationship Id="rId48" Type="http://schemas.openxmlformats.org/officeDocument/2006/relationships/hyperlink" Target="http://admin-apps.webofknowledge.com/JCR/JCR?RQ=RECORD&amp;rank=48&amp;journal=APPL+DEV+SCI" TargetMode="External"/><Relationship Id="rId64" Type="http://schemas.openxmlformats.org/officeDocument/2006/relationships/hyperlink" Target="http://admin-apps.webofknowledge.com/JCR/JCR?RQ=RECORD&amp;rank=64&amp;journal=J+CHILD+FAM+STUD" TargetMode="External"/><Relationship Id="rId69" Type="http://schemas.openxmlformats.org/officeDocument/2006/relationships/control" Target="../activeX/activeX948.xml"/><Relationship Id="rId113" Type="http://schemas.openxmlformats.org/officeDocument/2006/relationships/control" Target="../activeX/activeX992.xml"/><Relationship Id="rId118" Type="http://schemas.openxmlformats.org/officeDocument/2006/relationships/control" Target="../activeX/activeX997.xml"/><Relationship Id="rId134" Type="http://schemas.openxmlformats.org/officeDocument/2006/relationships/control" Target="../activeX/activeX1013.xml"/><Relationship Id="rId139" Type="http://schemas.openxmlformats.org/officeDocument/2006/relationships/control" Target="../activeX/activeX1018.xml"/><Relationship Id="rId8" Type="http://schemas.openxmlformats.org/officeDocument/2006/relationships/hyperlink" Target="http://admin-apps.webofknowledge.com/JCR/JCR?RQ=RECORD&amp;rank=8&amp;journal=DEV+PSYCHOL" TargetMode="External"/><Relationship Id="rId51" Type="http://schemas.openxmlformats.org/officeDocument/2006/relationships/hyperlink" Target="http://admin-apps.webofknowledge.com/JCR/JCR?RQ=RECORD&amp;rank=51&amp;journal=MIND+BRAIN+EDUC" TargetMode="External"/><Relationship Id="rId72" Type="http://schemas.openxmlformats.org/officeDocument/2006/relationships/control" Target="../activeX/activeX951.xml"/><Relationship Id="rId80" Type="http://schemas.openxmlformats.org/officeDocument/2006/relationships/control" Target="../activeX/activeX959.xml"/><Relationship Id="rId85" Type="http://schemas.openxmlformats.org/officeDocument/2006/relationships/control" Target="../activeX/activeX964.xml"/><Relationship Id="rId93" Type="http://schemas.openxmlformats.org/officeDocument/2006/relationships/control" Target="../activeX/activeX972.xml"/><Relationship Id="rId98" Type="http://schemas.openxmlformats.org/officeDocument/2006/relationships/control" Target="../activeX/activeX977.xml"/><Relationship Id="rId121" Type="http://schemas.openxmlformats.org/officeDocument/2006/relationships/control" Target="../activeX/activeX1000.xml"/><Relationship Id="rId3" Type="http://schemas.openxmlformats.org/officeDocument/2006/relationships/hyperlink" Target="http://admin-apps.webofknowledge.com/JCR/JCR?RQ=RECORD&amp;rank=3&amp;journal=DEV+PSYCHOPATHOL" TargetMode="External"/><Relationship Id="rId12" Type="http://schemas.openxmlformats.org/officeDocument/2006/relationships/hyperlink" Target="http://admin-apps.webofknowledge.com/JCR/JCR?RQ=RECORD&amp;rank=12&amp;journal=PSYCHOL+AGING" TargetMode="External"/><Relationship Id="rId17" Type="http://schemas.openxmlformats.org/officeDocument/2006/relationships/hyperlink" Target="http://admin-apps.webofknowledge.com/JCR/JCR?RQ=RECORD&amp;rank=17&amp;journal=DEV+NEUROPSYCHOL" TargetMode="External"/><Relationship Id="rId25" Type="http://schemas.openxmlformats.org/officeDocument/2006/relationships/hyperlink" Target="http://admin-apps.webofknowledge.com/JCR/JCR?RQ=RECORD&amp;rank=24&amp;journal=SOC+DEV" TargetMode="External"/><Relationship Id="rId33" Type="http://schemas.openxmlformats.org/officeDocument/2006/relationships/hyperlink" Target="http://admin-apps.webofknowledge.com/JCR/JCR?RQ=RECORD&amp;rank=33&amp;journal=INT+J+BEHAV+DEV" TargetMode="External"/><Relationship Id="rId38" Type="http://schemas.openxmlformats.org/officeDocument/2006/relationships/hyperlink" Target="http://admin-apps.webofknowledge.com/JCR/JCR?RQ=RECORD&amp;rank=38&amp;journal=CHILD+CARE+HLTH+DEV" TargetMode="External"/><Relationship Id="rId46" Type="http://schemas.openxmlformats.org/officeDocument/2006/relationships/hyperlink" Target="http://admin-apps.webofknowledge.com/JCR/JCR?RQ=RECORD&amp;rank=46&amp;journal=J+COGN+DEV" TargetMode="External"/><Relationship Id="rId59" Type="http://schemas.openxmlformats.org/officeDocument/2006/relationships/hyperlink" Target="http://admin-apps.webofknowledge.com/JCR/JCR?RQ=RECORD&amp;rank=59&amp;journal=PRAX+KINDERPSYCHOL+K" TargetMode="External"/><Relationship Id="rId67" Type="http://schemas.openxmlformats.org/officeDocument/2006/relationships/control" Target="../activeX/activeX946.xml"/><Relationship Id="rId103" Type="http://schemas.openxmlformats.org/officeDocument/2006/relationships/control" Target="../activeX/activeX982.xml"/><Relationship Id="rId108" Type="http://schemas.openxmlformats.org/officeDocument/2006/relationships/control" Target="../activeX/activeX987.xml"/><Relationship Id="rId116" Type="http://schemas.openxmlformats.org/officeDocument/2006/relationships/control" Target="../activeX/activeX995.xml"/><Relationship Id="rId124" Type="http://schemas.openxmlformats.org/officeDocument/2006/relationships/control" Target="../activeX/activeX1003.xml"/><Relationship Id="rId129" Type="http://schemas.openxmlformats.org/officeDocument/2006/relationships/control" Target="../activeX/activeX1008.xml"/><Relationship Id="rId137" Type="http://schemas.openxmlformats.org/officeDocument/2006/relationships/control" Target="../activeX/activeX1016.xml"/><Relationship Id="rId20" Type="http://schemas.openxmlformats.org/officeDocument/2006/relationships/hyperlink" Target="http://admin-apps.webofknowledge.com/JCR/JCR?RQ=RECORD&amp;rank=20&amp;journal=J+YOUTH+ADOLESCENCE" TargetMode="External"/><Relationship Id="rId41" Type="http://schemas.openxmlformats.org/officeDocument/2006/relationships/hyperlink" Target="http://admin-apps.webofknowledge.com/JCR/JCR?RQ=RECORD&amp;rank=41&amp;journal=AGING+NEUROPSYCHOL+C" TargetMode="External"/><Relationship Id="rId54" Type="http://schemas.openxmlformats.org/officeDocument/2006/relationships/hyperlink" Target="http://admin-apps.webofknowledge.com/JCR/JCR?RQ=RECORD&amp;rank=54&amp;journal=EUR+J+DEV+PSYCHOL" TargetMode="External"/><Relationship Id="rId62" Type="http://schemas.openxmlformats.org/officeDocument/2006/relationships/hyperlink" Target="http://admin-apps.webofknowledge.com/JCR/JCR?RQ=RECORD&amp;rank=62&amp;journal=FOCUS+AUTISM+DEV+DIS" TargetMode="External"/><Relationship Id="rId70" Type="http://schemas.openxmlformats.org/officeDocument/2006/relationships/control" Target="../activeX/activeX949.xml"/><Relationship Id="rId75" Type="http://schemas.openxmlformats.org/officeDocument/2006/relationships/control" Target="../activeX/activeX954.xml"/><Relationship Id="rId83" Type="http://schemas.openxmlformats.org/officeDocument/2006/relationships/control" Target="../activeX/activeX962.xml"/><Relationship Id="rId88" Type="http://schemas.openxmlformats.org/officeDocument/2006/relationships/control" Target="../activeX/activeX967.xml"/><Relationship Id="rId91" Type="http://schemas.openxmlformats.org/officeDocument/2006/relationships/control" Target="../activeX/activeX970.xml"/><Relationship Id="rId96" Type="http://schemas.openxmlformats.org/officeDocument/2006/relationships/control" Target="../activeX/activeX975.xml"/><Relationship Id="rId111" Type="http://schemas.openxmlformats.org/officeDocument/2006/relationships/control" Target="../activeX/activeX990.xml"/><Relationship Id="rId132" Type="http://schemas.openxmlformats.org/officeDocument/2006/relationships/control" Target="../activeX/activeX1011.xml"/><Relationship Id="rId140" Type="http://schemas.openxmlformats.org/officeDocument/2006/relationships/control" Target="../activeX/activeX1019.xml"/><Relationship Id="rId1" Type="http://schemas.openxmlformats.org/officeDocument/2006/relationships/hyperlink" Target="http://admin-apps.webofknowledge.com/JCR/JCR?RQ=RECORD&amp;rank=1&amp;journal=J+AM+ACAD+CHILD+PSY" TargetMode="External"/><Relationship Id="rId6" Type="http://schemas.openxmlformats.org/officeDocument/2006/relationships/hyperlink" Target="http://admin-apps.webofknowledge.com/JCR/JCR?RQ=RECORD&amp;rank=6&amp;journal=AUTISM+RES" TargetMode="External"/><Relationship Id="rId15" Type="http://schemas.openxmlformats.org/officeDocument/2006/relationships/hyperlink" Target="http://admin-apps.webofknowledge.com/JCR/JCR?RQ=RECORD&amp;rank=15&amp;journal=J+PEDIATR+PSYCHOL" TargetMode="External"/><Relationship Id="rId23" Type="http://schemas.openxmlformats.org/officeDocument/2006/relationships/hyperlink" Target="http://admin-apps.webofknowledge.com/JCR/JCR?RQ=RECORD&amp;rank=23&amp;journal=J+RES+ADOLESCENCE" TargetMode="External"/><Relationship Id="rId28" Type="http://schemas.openxmlformats.org/officeDocument/2006/relationships/hyperlink" Target="http://admin-apps.webofknowledge.com/JCR/JCR?RQ=RECORD&amp;rank=28&amp;journal=J+EARLY+ADOLESCENCE" TargetMode="External"/><Relationship Id="rId36" Type="http://schemas.openxmlformats.org/officeDocument/2006/relationships/hyperlink" Target="http://admin-apps.webofknowledge.com/JCR/JCR?RQ=RECORD&amp;rank=36&amp;journal=ATTACH+HUM+DEV" TargetMode="External"/><Relationship Id="rId49" Type="http://schemas.openxmlformats.org/officeDocument/2006/relationships/hyperlink" Target="http://admin-apps.webofknowledge.com/JCR/JCR?RQ=RECORD&amp;rank=49&amp;journal=ADV+CHILD+DEV+BEHAV" TargetMode="External"/><Relationship Id="rId57" Type="http://schemas.openxmlformats.org/officeDocument/2006/relationships/hyperlink" Target="http://admin-apps.webofknowledge.com/JCR/JCR?RQ=RECORD&amp;rank=57&amp;journal=J+ADULT+DEV" TargetMode="External"/><Relationship Id="rId106" Type="http://schemas.openxmlformats.org/officeDocument/2006/relationships/control" Target="../activeX/activeX985.xml"/><Relationship Id="rId114" Type="http://schemas.openxmlformats.org/officeDocument/2006/relationships/control" Target="../activeX/activeX993.xml"/><Relationship Id="rId119" Type="http://schemas.openxmlformats.org/officeDocument/2006/relationships/control" Target="../activeX/activeX998.xml"/><Relationship Id="rId127" Type="http://schemas.openxmlformats.org/officeDocument/2006/relationships/control" Target="../activeX/activeX1006.xml"/><Relationship Id="rId10" Type="http://schemas.openxmlformats.org/officeDocument/2006/relationships/hyperlink" Target="http://admin-apps.webofknowledge.com/JCR/JCR?RQ=RECORD&amp;rank=10&amp;journal=J+ABNORM+CHILD+PSYCH" TargetMode="External"/><Relationship Id="rId31" Type="http://schemas.openxmlformats.org/officeDocument/2006/relationships/hyperlink" Target="http://admin-apps.webofknowledge.com/JCR/JCR?RQ=RECORD&amp;rank=31&amp;journal=CHILD+DEV+PERSPECT" TargetMode="External"/><Relationship Id="rId44" Type="http://schemas.openxmlformats.org/officeDocument/2006/relationships/hyperlink" Target="http://admin-apps.webofknowledge.com/JCR/JCR?RQ=RECORD&amp;rank=44&amp;journal=BRIT+J+DEV+PSYCHOL" TargetMode="External"/><Relationship Id="rId52" Type="http://schemas.openxmlformats.org/officeDocument/2006/relationships/hyperlink" Target="http://admin-apps.webofknowledge.com/JCR/JCR?RQ=RECORD&amp;rank=52&amp;journal=INFANT+CHILD+DEV" TargetMode="External"/><Relationship Id="rId60" Type="http://schemas.openxmlformats.org/officeDocument/2006/relationships/hyperlink" Target="http://admin-apps.webofknowledge.com/JCR/JCR?RQ=RECORD&amp;rank=60&amp;journal=CHILD+YOUTH+CARE+FOR" TargetMode="External"/><Relationship Id="rId65" Type="http://schemas.openxmlformats.org/officeDocument/2006/relationships/hyperlink" Target="http://admin-apps.webofknowledge.com/JCR/JCR?RQ=RECORD&amp;rank=65&amp;journal=RES+HUM+DEV" TargetMode="External"/><Relationship Id="rId73" Type="http://schemas.openxmlformats.org/officeDocument/2006/relationships/control" Target="../activeX/activeX952.xml"/><Relationship Id="rId78" Type="http://schemas.openxmlformats.org/officeDocument/2006/relationships/control" Target="../activeX/activeX957.xml"/><Relationship Id="rId81" Type="http://schemas.openxmlformats.org/officeDocument/2006/relationships/control" Target="../activeX/activeX960.xml"/><Relationship Id="rId86" Type="http://schemas.openxmlformats.org/officeDocument/2006/relationships/control" Target="../activeX/activeX965.xml"/><Relationship Id="rId94" Type="http://schemas.openxmlformats.org/officeDocument/2006/relationships/control" Target="../activeX/activeX973.xml"/><Relationship Id="rId99" Type="http://schemas.openxmlformats.org/officeDocument/2006/relationships/control" Target="../activeX/activeX978.xml"/><Relationship Id="rId101" Type="http://schemas.openxmlformats.org/officeDocument/2006/relationships/control" Target="../activeX/activeX980.xml"/><Relationship Id="rId122" Type="http://schemas.openxmlformats.org/officeDocument/2006/relationships/control" Target="../activeX/activeX1001.xml"/><Relationship Id="rId130" Type="http://schemas.openxmlformats.org/officeDocument/2006/relationships/control" Target="../activeX/activeX1009.xml"/><Relationship Id="rId135" Type="http://schemas.openxmlformats.org/officeDocument/2006/relationships/control" Target="../activeX/activeX1014.xml"/><Relationship Id="rId4" Type="http://schemas.openxmlformats.org/officeDocument/2006/relationships/hyperlink" Target="http://admin-apps.webofknowledge.com/JCR/JCR?RQ=RECORD&amp;rank=4&amp;journal=J+CHILD+PSYCHOL+PSYC" TargetMode="External"/><Relationship Id="rId9" Type="http://schemas.openxmlformats.org/officeDocument/2006/relationships/hyperlink" Target="http://admin-apps.webofknowledge.com/JCR/JCR?RQ=RECORD&amp;rank=9&amp;journal=J+AUTISM+DEV+DISORD" TargetMode="External"/><Relationship Id="rId13" Type="http://schemas.openxmlformats.org/officeDocument/2006/relationships/hyperlink" Target="http://admin-apps.webofknowledge.com/JCR/JCR?RQ=RECORD&amp;rank=13&amp;journal=J+CLIN+CHILD+ADOLESC" TargetMode="External"/><Relationship Id="rId18" Type="http://schemas.openxmlformats.org/officeDocument/2006/relationships/hyperlink" Target="http://admin-apps.webofknowledge.com/JCR/JCR?RQ=RECORD&amp;rank=18&amp;journal=AUTISM" TargetMode="External"/><Relationship Id="rId39" Type="http://schemas.openxmlformats.org/officeDocument/2006/relationships/hyperlink" Target="http://admin-apps.webofknowledge.com/JCR/JCR?RQ=RECORD&amp;rank=39&amp;journal=PARENT-SCI+PRACT" TargetMode="External"/><Relationship Id="rId109" Type="http://schemas.openxmlformats.org/officeDocument/2006/relationships/control" Target="../activeX/activeX988.xml"/><Relationship Id="rId34" Type="http://schemas.openxmlformats.org/officeDocument/2006/relationships/hyperlink" Target="http://admin-apps.webofknowledge.com/JCR/JCR?RQ=RECORD&amp;rank=34&amp;journal=CHILD+PSYCHIAT+HUM+D" TargetMode="External"/><Relationship Id="rId50" Type="http://schemas.openxmlformats.org/officeDocument/2006/relationships/hyperlink" Target="http://admin-apps.webofknowledge.com/JCR/JCR?RQ=RECORD&amp;rank=50&amp;journal=INFANT+MENT+HEALTH+J" TargetMode="External"/><Relationship Id="rId55" Type="http://schemas.openxmlformats.org/officeDocument/2006/relationships/hyperlink" Target="http://admin-apps.webofknowledge.com/JCR/JCR?RQ=RECORD&amp;rank=55&amp;journal=INT+J+AGING+HUM+DEV" TargetMode="External"/><Relationship Id="rId76" Type="http://schemas.openxmlformats.org/officeDocument/2006/relationships/control" Target="../activeX/activeX955.xml"/><Relationship Id="rId97" Type="http://schemas.openxmlformats.org/officeDocument/2006/relationships/control" Target="../activeX/activeX976.xml"/><Relationship Id="rId104" Type="http://schemas.openxmlformats.org/officeDocument/2006/relationships/control" Target="../activeX/activeX983.xml"/><Relationship Id="rId120" Type="http://schemas.openxmlformats.org/officeDocument/2006/relationships/control" Target="../activeX/activeX999.xml"/><Relationship Id="rId125" Type="http://schemas.openxmlformats.org/officeDocument/2006/relationships/control" Target="../activeX/activeX1004.xml"/><Relationship Id="rId141" Type="http://schemas.openxmlformats.org/officeDocument/2006/relationships/control" Target="../activeX/activeX1020.xml"/><Relationship Id="rId7" Type="http://schemas.openxmlformats.org/officeDocument/2006/relationships/hyperlink" Target="http://admin-apps.webofknowledge.com/JCR/JCR?RQ=RECORD&amp;rank=7&amp;journal=DEVELOPMENTAL+SCI" TargetMode="External"/><Relationship Id="rId71" Type="http://schemas.openxmlformats.org/officeDocument/2006/relationships/control" Target="../activeX/activeX950.xml"/><Relationship Id="rId92" Type="http://schemas.openxmlformats.org/officeDocument/2006/relationships/control" Target="../activeX/activeX971.xml"/><Relationship Id="rId2" Type="http://schemas.openxmlformats.org/officeDocument/2006/relationships/hyperlink" Target="http://admin-apps.webofknowledge.com/JCR/JCR?RQ=RECORD&amp;rank=2&amp;journal=DEV+REV" TargetMode="External"/><Relationship Id="rId29" Type="http://schemas.openxmlformats.org/officeDocument/2006/relationships/hyperlink" Target="http://admin-apps.webofknowledge.com/JCR/JCR?RQ=RECORD&amp;rank=29&amp;journal=KINDH+ENTWICKL" TargetMode="External"/><Relationship Id="rId24" Type="http://schemas.openxmlformats.org/officeDocument/2006/relationships/hyperlink" Target="http://admin-apps.webofknowledge.com/JCR/JCR?RQ=RECORD&amp;rank=25&amp;journal=J+ADOLESCENCE" TargetMode="External"/><Relationship Id="rId40" Type="http://schemas.openxmlformats.org/officeDocument/2006/relationships/hyperlink" Target="http://admin-apps.webofknowledge.com/JCR/JCR?RQ=RECORD&amp;rank=40&amp;journal=SEX+ROLES" TargetMode="External"/><Relationship Id="rId45" Type="http://schemas.openxmlformats.org/officeDocument/2006/relationships/hyperlink" Target="http://admin-apps.webofknowledge.com/JCR/JCR?RQ=RECORD&amp;rank=45&amp;journal=J+ADOLESCENT+RES" TargetMode="External"/><Relationship Id="rId66" Type="http://schemas.openxmlformats.org/officeDocument/2006/relationships/vmlDrawing" Target="../drawings/vmlDrawing14.vml"/><Relationship Id="rId87" Type="http://schemas.openxmlformats.org/officeDocument/2006/relationships/control" Target="../activeX/activeX966.xml"/><Relationship Id="rId110" Type="http://schemas.openxmlformats.org/officeDocument/2006/relationships/control" Target="../activeX/activeX989.xml"/><Relationship Id="rId115" Type="http://schemas.openxmlformats.org/officeDocument/2006/relationships/control" Target="../activeX/activeX994.xml"/><Relationship Id="rId131" Type="http://schemas.openxmlformats.org/officeDocument/2006/relationships/control" Target="../activeX/activeX1010.xml"/><Relationship Id="rId136" Type="http://schemas.openxmlformats.org/officeDocument/2006/relationships/control" Target="../activeX/activeX1015.xml"/><Relationship Id="rId61" Type="http://schemas.openxmlformats.org/officeDocument/2006/relationships/hyperlink" Target="http://admin-apps.webofknowledge.com/JCR/JCR?RQ=RECORD&amp;rank=61&amp;journal=EARLY+EDUC+DEV" TargetMode="External"/><Relationship Id="rId82" Type="http://schemas.openxmlformats.org/officeDocument/2006/relationships/control" Target="../activeX/activeX961.xml"/><Relationship Id="rId19" Type="http://schemas.openxmlformats.org/officeDocument/2006/relationships/hyperlink" Target="http://admin-apps.webofknowledge.com/JCR/JCR?RQ=RECORD&amp;rank=19&amp;journal=RES+AUTISM+SPECT+DIS" TargetMode="External"/><Relationship Id="rId14" Type="http://schemas.openxmlformats.org/officeDocument/2006/relationships/hyperlink" Target="http://admin-apps.webofknowledge.com/JCR/JCR?RQ=RECORD&amp;rank=14&amp;journal=J+ADOLESCENT+HEALTH" TargetMode="External"/><Relationship Id="rId30" Type="http://schemas.openxmlformats.org/officeDocument/2006/relationships/hyperlink" Target="http://admin-apps.webofknowledge.com/JCR/JCR?RQ=RECORD&amp;rank=30&amp;journal=COGNITIVE+DEV" TargetMode="External"/><Relationship Id="rId35" Type="http://schemas.openxmlformats.org/officeDocument/2006/relationships/hyperlink" Target="http://admin-apps.webofknowledge.com/JCR/JCR?RQ=RECORD&amp;rank=35&amp;journal=MERRILL+PALMER+QUART" TargetMode="External"/><Relationship Id="rId56" Type="http://schemas.openxmlformats.org/officeDocument/2006/relationships/hyperlink" Target="http://admin-apps.webofknowledge.com/JCR/JCR?RQ=RECORD&amp;rank=56&amp;journal=INFANT+YOUNG+CHILD" TargetMode="External"/><Relationship Id="rId77" Type="http://schemas.openxmlformats.org/officeDocument/2006/relationships/control" Target="../activeX/activeX956.xml"/><Relationship Id="rId100" Type="http://schemas.openxmlformats.org/officeDocument/2006/relationships/control" Target="../activeX/activeX979.xml"/><Relationship Id="rId105" Type="http://schemas.openxmlformats.org/officeDocument/2006/relationships/control" Target="../activeX/activeX984.xml"/><Relationship Id="rId126" Type="http://schemas.openxmlformats.org/officeDocument/2006/relationships/control" Target="../activeX/activeX1005.xml"/></Relationships>
</file>

<file path=xl/worksheets/_rels/sheet18.xml.rels><?xml version="1.0" encoding="UTF-8" standalone="yes"?>
<Relationships xmlns="http://schemas.openxmlformats.org/package/2006/relationships"><Relationship Id="rId26" Type="http://schemas.openxmlformats.org/officeDocument/2006/relationships/hyperlink" Target="http://admin-apps.webofknowledge.com/JCR/JCR?RQ=RECORD&amp;rank=26&amp;journal=EDUC+PSYCHOL-UK" TargetMode="External"/><Relationship Id="rId21" Type="http://schemas.openxmlformats.org/officeDocument/2006/relationships/hyperlink" Target="http://admin-apps.webofknowledge.com/JCR/JCR?RQ=RECORD&amp;rank=21&amp;journal=TRAIN+EDUC+PROF+PSYC" TargetMode="External"/><Relationship Id="rId42" Type="http://schemas.openxmlformats.org/officeDocument/2006/relationships/hyperlink" Target="http://admin-apps.webofknowledge.com/JCR/JCR?RQ=RECORD&amp;rank=42&amp;journal=INFANC+APRENDIZ" TargetMode="External"/><Relationship Id="rId47" Type="http://schemas.openxmlformats.org/officeDocument/2006/relationships/hyperlink" Target="http://admin-apps.webofknowledge.com/JCR/JCR?RQ=RECORD&amp;rank=47&amp;journal=EARLY+EDUC+DEV" TargetMode="External"/><Relationship Id="rId63" Type="http://schemas.openxmlformats.org/officeDocument/2006/relationships/control" Target="../activeX/activeX1031.xml"/><Relationship Id="rId68" Type="http://schemas.openxmlformats.org/officeDocument/2006/relationships/control" Target="../activeX/activeX1036.xml"/><Relationship Id="rId84" Type="http://schemas.openxmlformats.org/officeDocument/2006/relationships/control" Target="../activeX/activeX1052.xml"/><Relationship Id="rId89" Type="http://schemas.openxmlformats.org/officeDocument/2006/relationships/control" Target="../activeX/activeX1057.xml"/><Relationship Id="rId7" Type="http://schemas.openxmlformats.org/officeDocument/2006/relationships/hyperlink" Target="http://admin-apps.webofknowledge.com/JCR/JCR?RQ=RECORD&amp;rank=7&amp;journal=J+SCHOOL+PSYCHOL" TargetMode="External"/><Relationship Id="rId71" Type="http://schemas.openxmlformats.org/officeDocument/2006/relationships/control" Target="../activeX/activeX1039.xml"/><Relationship Id="rId92" Type="http://schemas.openxmlformats.org/officeDocument/2006/relationships/control" Target="../activeX/activeX1060.xml"/><Relationship Id="rId2" Type="http://schemas.openxmlformats.org/officeDocument/2006/relationships/hyperlink" Target="http://admin-apps.webofknowledge.com/JCR/JCR?RQ=RECORD&amp;rank=2&amp;journal=J+EDUC+PSYCHOL" TargetMode="External"/><Relationship Id="rId16" Type="http://schemas.openxmlformats.org/officeDocument/2006/relationships/hyperlink" Target="http://admin-apps.webofknowledge.com/JCR/JCR?RQ=RECORD&amp;rank=16&amp;journal=LEARN+INDIVID+DIFFER" TargetMode="External"/><Relationship Id="rId29" Type="http://schemas.openxmlformats.org/officeDocument/2006/relationships/hyperlink" Target="http://admin-apps.webofknowledge.com/JCR/JCR?RQ=RECORD&amp;rank=29&amp;journal=MEAS+EVAL+COUNS+DEV" TargetMode="External"/><Relationship Id="rId107" Type="http://schemas.openxmlformats.org/officeDocument/2006/relationships/control" Target="../activeX/activeX1075.xml"/><Relationship Id="rId11" Type="http://schemas.openxmlformats.org/officeDocument/2006/relationships/hyperlink" Target="http://admin-apps.webofknowledge.com/JCR/JCR?RQ=RECORD&amp;rank=11&amp;journal=BRIT+J+EDUC+PSYCHOL" TargetMode="External"/><Relationship Id="rId24" Type="http://schemas.openxmlformats.org/officeDocument/2006/relationships/hyperlink" Target="http://admin-apps.webofknowledge.com/JCR/JCR?RQ=RECORD&amp;rank=24&amp;journal=DYSLEXIA" TargetMode="External"/><Relationship Id="rId32" Type="http://schemas.openxmlformats.org/officeDocument/2006/relationships/hyperlink" Target="http://admin-apps.webofknowledge.com/JCR/JCR?RQ=RECORD&amp;rank=32&amp;journal=GIFTED+CHILD+QUART" TargetMode="External"/><Relationship Id="rId37" Type="http://schemas.openxmlformats.org/officeDocument/2006/relationships/hyperlink" Target="http://admin-apps.webofknowledge.com/JCR/JCR?RQ=RECORD&amp;rank=37&amp;journal=EUR+J+PSYCHOL+EDUC" TargetMode="External"/><Relationship Id="rId40" Type="http://schemas.openxmlformats.org/officeDocument/2006/relationships/hyperlink" Target="http://admin-apps.webofknowledge.com/JCR/JCR?RQ=RECORD&amp;rank=40&amp;journal=APPL+MEAS+EDUC" TargetMode="External"/><Relationship Id="rId45" Type="http://schemas.openxmlformats.org/officeDocument/2006/relationships/hyperlink" Target="http://admin-apps.webofknowledge.com/JCR/JCR?RQ=RECORD&amp;rank=45&amp;journal=VOP+PSIKHOL%2B" TargetMode="External"/><Relationship Id="rId53" Type="http://schemas.openxmlformats.org/officeDocument/2006/relationships/control" Target="../activeX/activeX1021.xml"/><Relationship Id="rId58" Type="http://schemas.openxmlformats.org/officeDocument/2006/relationships/control" Target="../activeX/activeX1026.xml"/><Relationship Id="rId66" Type="http://schemas.openxmlformats.org/officeDocument/2006/relationships/control" Target="../activeX/activeX1034.xml"/><Relationship Id="rId74" Type="http://schemas.openxmlformats.org/officeDocument/2006/relationships/control" Target="../activeX/activeX1042.xml"/><Relationship Id="rId79" Type="http://schemas.openxmlformats.org/officeDocument/2006/relationships/control" Target="../activeX/activeX1047.xml"/><Relationship Id="rId87" Type="http://schemas.openxmlformats.org/officeDocument/2006/relationships/control" Target="../activeX/activeX1055.xml"/><Relationship Id="rId102" Type="http://schemas.openxmlformats.org/officeDocument/2006/relationships/control" Target="../activeX/activeX1070.xml"/><Relationship Id="rId5" Type="http://schemas.openxmlformats.org/officeDocument/2006/relationships/hyperlink" Target="http://admin-apps.webofknowledge.com/JCR/JCR?RQ=RECORD&amp;rank=5&amp;journal=CONTEMP+EDUC+PSYCHOL" TargetMode="External"/><Relationship Id="rId61" Type="http://schemas.openxmlformats.org/officeDocument/2006/relationships/control" Target="../activeX/activeX1029.xml"/><Relationship Id="rId82" Type="http://schemas.openxmlformats.org/officeDocument/2006/relationships/control" Target="../activeX/activeX1050.xml"/><Relationship Id="rId90" Type="http://schemas.openxmlformats.org/officeDocument/2006/relationships/control" Target="../activeX/activeX1058.xml"/><Relationship Id="rId95" Type="http://schemas.openxmlformats.org/officeDocument/2006/relationships/control" Target="../activeX/activeX1063.xml"/><Relationship Id="rId19" Type="http://schemas.openxmlformats.org/officeDocument/2006/relationships/hyperlink" Target="http://admin-apps.webofknowledge.com/JCR/JCR?RQ=RECORD&amp;rank=19&amp;journal=READ+WRIT" TargetMode="External"/><Relationship Id="rId14" Type="http://schemas.openxmlformats.org/officeDocument/2006/relationships/hyperlink" Target="http://admin-apps.webofknowledge.com/JCR/JCR?RQ=RECORD&amp;rank=14&amp;journal=SCHOOL+PSYCHOL+QUART" TargetMode="External"/><Relationship Id="rId22" Type="http://schemas.openxmlformats.org/officeDocument/2006/relationships/hyperlink" Target="http://admin-apps.webofknowledge.com/JCR/JCR?RQ=RECORD&amp;rank=22&amp;journal=J+APPL+RES+INTELLECT" TargetMode="External"/><Relationship Id="rId27" Type="http://schemas.openxmlformats.org/officeDocument/2006/relationships/hyperlink" Target="http://admin-apps.webofknowledge.com/JCR/JCR?RQ=RECORD&amp;rank=27&amp;journal=DISCOURSE+PROCESS" TargetMode="External"/><Relationship Id="rId30" Type="http://schemas.openxmlformats.org/officeDocument/2006/relationships/hyperlink" Target="http://admin-apps.webofknowledge.com/JCR/JCR?RQ=RECORD&amp;rank=30&amp;journal=EDUC+PSYCHOL+MEAS" TargetMode="External"/><Relationship Id="rId35" Type="http://schemas.openxmlformats.org/officeDocument/2006/relationships/hyperlink" Target="http://admin-apps.webofknowledge.com/JCR/JCR?RQ=RECORD&amp;rank=35&amp;journal=J+PSYCHOEDUC+ASSESS" TargetMode="External"/><Relationship Id="rId43" Type="http://schemas.openxmlformats.org/officeDocument/2006/relationships/hyperlink" Target="http://admin-apps.webofknowledge.com/JCR/JCR?RQ=RECORD&amp;rank=43&amp;journal=Z+ENTWICKL+PADAGOGIS" TargetMode="External"/><Relationship Id="rId48" Type="http://schemas.openxmlformats.org/officeDocument/2006/relationships/hyperlink" Target="http://admin-apps.webofknowledge.com/JCR/JCR?RQ=RECORD&amp;rank=48&amp;journal=LANG+ASSESS+Q" TargetMode="External"/><Relationship Id="rId56" Type="http://schemas.openxmlformats.org/officeDocument/2006/relationships/control" Target="../activeX/activeX1024.xml"/><Relationship Id="rId64" Type="http://schemas.openxmlformats.org/officeDocument/2006/relationships/control" Target="../activeX/activeX1032.xml"/><Relationship Id="rId69" Type="http://schemas.openxmlformats.org/officeDocument/2006/relationships/control" Target="../activeX/activeX1037.xml"/><Relationship Id="rId77" Type="http://schemas.openxmlformats.org/officeDocument/2006/relationships/control" Target="../activeX/activeX1045.xml"/><Relationship Id="rId100" Type="http://schemas.openxmlformats.org/officeDocument/2006/relationships/control" Target="../activeX/activeX1068.xml"/><Relationship Id="rId105" Type="http://schemas.openxmlformats.org/officeDocument/2006/relationships/control" Target="../activeX/activeX1073.xml"/><Relationship Id="rId8" Type="http://schemas.openxmlformats.org/officeDocument/2006/relationships/hyperlink" Target="http://admin-apps.webofknowledge.com/JCR/JCR?RQ=RECORD&amp;rank=8&amp;journal=J+COUNS+PSYCHOL" TargetMode="External"/><Relationship Id="rId51" Type="http://schemas.openxmlformats.org/officeDocument/2006/relationships/hyperlink" Target="http://admin-apps.webofknowledge.com/JCR/JCR?RQ=RECORD&amp;rank=51&amp;journal=SOC+PSYCHOL+EDUC" TargetMode="External"/><Relationship Id="rId72" Type="http://schemas.openxmlformats.org/officeDocument/2006/relationships/control" Target="../activeX/activeX1040.xml"/><Relationship Id="rId80" Type="http://schemas.openxmlformats.org/officeDocument/2006/relationships/control" Target="../activeX/activeX1048.xml"/><Relationship Id="rId85" Type="http://schemas.openxmlformats.org/officeDocument/2006/relationships/control" Target="../activeX/activeX1053.xml"/><Relationship Id="rId93" Type="http://schemas.openxmlformats.org/officeDocument/2006/relationships/control" Target="../activeX/activeX1061.xml"/><Relationship Id="rId98" Type="http://schemas.openxmlformats.org/officeDocument/2006/relationships/control" Target="../activeX/activeX1066.xml"/><Relationship Id="rId3" Type="http://schemas.openxmlformats.org/officeDocument/2006/relationships/hyperlink" Target="http://admin-apps.webofknowledge.com/JCR/JCR?RQ=RECORD&amp;rank=3&amp;journal=EDUC+PSYCHOL+REV" TargetMode="External"/><Relationship Id="rId12" Type="http://schemas.openxmlformats.org/officeDocument/2006/relationships/hyperlink" Target="http://admin-apps.webofknowledge.com/JCR/JCR?RQ=RECORD&amp;rank=12&amp;journal=READ+RES+QUART" TargetMode="External"/><Relationship Id="rId17" Type="http://schemas.openxmlformats.org/officeDocument/2006/relationships/hyperlink" Target="http://admin-apps.webofknowledge.com/JCR/JCR?RQ=RECORD&amp;rank=17&amp;journal=INSTR+SCI" TargetMode="External"/><Relationship Id="rId25" Type="http://schemas.openxmlformats.org/officeDocument/2006/relationships/hyperlink" Target="http://admin-apps.webofknowledge.com/JCR/JCR?RQ=RECORD&amp;rank=25&amp;journal=J+RES+READ" TargetMode="External"/><Relationship Id="rId33" Type="http://schemas.openxmlformats.org/officeDocument/2006/relationships/hyperlink" Target="http://admin-apps.webofknowledge.com/JCR/JCR?RQ=RECORD&amp;rank=33&amp;journal=J+DIVERS+HIGH+EDUC" TargetMode="External"/><Relationship Id="rId38" Type="http://schemas.openxmlformats.org/officeDocument/2006/relationships/hyperlink" Target="http://admin-apps.webofknowledge.com/JCR/JCR?RQ=RECORD&amp;rank=38&amp;journal=BEHAV+DISORDERS" TargetMode="External"/><Relationship Id="rId46" Type="http://schemas.openxmlformats.org/officeDocument/2006/relationships/hyperlink" Target="http://admin-apps.webofknowledge.com/JCR/JCR?RQ=RECORD&amp;rank=46&amp;journal=JPN+J+EDUC+PSYCHOL" TargetMode="External"/><Relationship Id="rId59" Type="http://schemas.openxmlformats.org/officeDocument/2006/relationships/control" Target="../activeX/activeX1027.xml"/><Relationship Id="rId67" Type="http://schemas.openxmlformats.org/officeDocument/2006/relationships/control" Target="../activeX/activeX1035.xml"/><Relationship Id="rId103" Type="http://schemas.openxmlformats.org/officeDocument/2006/relationships/control" Target="../activeX/activeX1071.xml"/><Relationship Id="rId20" Type="http://schemas.openxmlformats.org/officeDocument/2006/relationships/hyperlink" Target="http://admin-apps.webofknowledge.com/JCR/JCR?RQ=RECORD&amp;rank=20&amp;journal=CREATIVITY+RES+J" TargetMode="External"/><Relationship Id="rId41" Type="http://schemas.openxmlformats.org/officeDocument/2006/relationships/hyperlink" Target="http://admin-apps.webofknowledge.com/JCR/JCR?RQ=RECORD&amp;rank=41&amp;journal=J+EDUC+PSYCHOL+CONS" TargetMode="External"/><Relationship Id="rId54" Type="http://schemas.openxmlformats.org/officeDocument/2006/relationships/control" Target="../activeX/activeX1022.xml"/><Relationship Id="rId62" Type="http://schemas.openxmlformats.org/officeDocument/2006/relationships/control" Target="../activeX/activeX1030.xml"/><Relationship Id="rId70" Type="http://schemas.openxmlformats.org/officeDocument/2006/relationships/control" Target="../activeX/activeX1038.xml"/><Relationship Id="rId75" Type="http://schemas.openxmlformats.org/officeDocument/2006/relationships/control" Target="../activeX/activeX1043.xml"/><Relationship Id="rId83" Type="http://schemas.openxmlformats.org/officeDocument/2006/relationships/control" Target="../activeX/activeX1051.xml"/><Relationship Id="rId88" Type="http://schemas.openxmlformats.org/officeDocument/2006/relationships/control" Target="../activeX/activeX1056.xml"/><Relationship Id="rId91" Type="http://schemas.openxmlformats.org/officeDocument/2006/relationships/control" Target="../activeX/activeX1059.xml"/><Relationship Id="rId96" Type="http://schemas.openxmlformats.org/officeDocument/2006/relationships/control" Target="../activeX/activeX1064.xml"/><Relationship Id="rId1" Type="http://schemas.openxmlformats.org/officeDocument/2006/relationships/hyperlink" Target="http://admin-apps.webofknowledge.com/JCR/JCR?RQ=RECORD&amp;rank=1&amp;journal=CHILD+DEV" TargetMode="External"/><Relationship Id="rId6" Type="http://schemas.openxmlformats.org/officeDocument/2006/relationships/hyperlink" Target="http://admin-apps.webofknowledge.com/JCR/JCR?RQ=RECORD&amp;rank=6&amp;journal=LEARN+INSTR" TargetMode="External"/><Relationship Id="rId15" Type="http://schemas.openxmlformats.org/officeDocument/2006/relationships/hyperlink" Target="http://admin-apps.webofknowledge.com/JCR/JCR?RQ=RECORD&amp;rank=15&amp;journal=J+EMOT+BEHAV+DISORD" TargetMode="External"/><Relationship Id="rId23" Type="http://schemas.openxmlformats.org/officeDocument/2006/relationships/hyperlink" Target="http://admin-apps.webofknowledge.com/JCR/JCR?RQ=RECORD&amp;rank=23&amp;journal=J+EARLY+INTERVENTION" TargetMode="External"/><Relationship Id="rId28" Type="http://schemas.openxmlformats.org/officeDocument/2006/relationships/hyperlink" Target="http://admin-apps.webofknowledge.com/JCR/JCR?RQ=RECORD&amp;rank=28&amp;journal=J+CREATIVE+BEHAV" TargetMode="External"/><Relationship Id="rId36" Type="http://schemas.openxmlformats.org/officeDocument/2006/relationships/hyperlink" Target="http://admin-apps.webofknowledge.com/JCR/JCR?RQ=RECORD&amp;rank=36&amp;journal=REV+PSICODIDACT" TargetMode="External"/><Relationship Id="rId49" Type="http://schemas.openxmlformats.org/officeDocument/2006/relationships/hyperlink" Target="http://admin-apps.webofknowledge.com/JCR/JCR?RQ=RECORD&amp;rank=49&amp;journal=METACOGN+LEARN" TargetMode="External"/><Relationship Id="rId57" Type="http://schemas.openxmlformats.org/officeDocument/2006/relationships/control" Target="../activeX/activeX1025.xml"/><Relationship Id="rId106" Type="http://schemas.openxmlformats.org/officeDocument/2006/relationships/control" Target="../activeX/activeX1074.xml"/><Relationship Id="rId10" Type="http://schemas.openxmlformats.org/officeDocument/2006/relationships/hyperlink" Target="http://admin-apps.webofknowledge.com/JCR/JCR?RQ=RECORD&amp;rank=10&amp;journal=SCHOOL+PSYCHOL+REV" TargetMode="External"/><Relationship Id="rId31" Type="http://schemas.openxmlformats.org/officeDocument/2006/relationships/hyperlink" Target="http://admin-apps.webofknowledge.com/JCR/JCR?RQ=RECORD&amp;rank=31&amp;journal=PSYCHOL+SCHOOLS" TargetMode="External"/><Relationship Id="rId44" Type="http://schemas.openxmlformats.org/officeDocument/2006/relationships/hyperlink" Target="http://admin-apps.webofknowledge.com/JCR/JCR?RQ=RECORD&amp;rank=44&amp;journal=PSYCHOL+ERZ+UNTERR" TargetMode="External"/><Relationship Id="rId52" Type="http://schemas.openxmlformats.org/officeDocument/2006/relationships/vmlDrawing" Target="../drawings/vmlDrawing15.vml"/><Relationship Id="rId60" Type="http://schemas.openxmlformats.org/officeDocument/2006/relationships/control" Target="../activeX/activeX1028.xml"/><Relationship Id="rId65" Type="http://schemas.openxmlformats.org/officeDocument/2006/relationships/control" Target="../activeX/activeX1033.xml"/><Relationship Id="rId73" Type="http://schemas.openxmlformats.org/officeDocument/2006/relationships/control" Target="../activeX/activeX1041.xml"/><Relationship Id="rId78" Type="http://schemas.openxmlformats.org/officeDocument/2006/relationships/control" Target="../activeX/activeX1046.xml"/><Relationship Id="rId81" Type="http://schemas.openxmlformats.org/officeDocument/2006/relationships/control" Target="../activeX/activeX1049.xml"/><Relationship Id="rId86" Type="http://schemas.openxmlformats.org/officeDocument/2006/relationships/control" Target="../activeX/activeX1054.xml"/><Relationship Id="rId94" Type="http://schemas.openxmlformats.org/officeDocument/2006/relationships/control" Target="../activeX/activeX1062.xml"/><Relationship Id="rId99" Type="http://schemas.openxmlformats.org/officeDocument/2006/relationships/control" Target="../activeX/activeX1067.xml"/><Relationship Id="rId101" Type="http://schemas.openxmlformats.org/officeDocument/2006/relationships/control" Target="../activeX/activeX1069.xml"/><Relationship Id="rId4" Type="http://schemas.openxmlformats.org/officeDocument/2006/relationships/hyperlink" Target="http://admin-apps.webofknowledge.com/JCR/JCR?RQ=RECORD&amp;rank=4&amp;journal=EDUC+PSYCHOL-US" TargetMode="External"/><Relationship Id="rId9" Type="http://schemas.openxmlformats.org/officeDocument/2006/relationships/hyperlink" Target="http://admin-apps.webofknowledge.com/JCR/JCR?RQ=RECORD&amp;rank=9&amp;journal=J+LEARN+SCI" TargetMode="External"/><Relationship Id="rId13" Type="http://schemas.openxmlformats.org/officeDocument/2006/relationships/hyperlink" Target="http://admin-apps.webofknowledge.com/JCR/JCR?RQ=RECORD&amp;rank=13&amp;journal=COGNITION+INSTRUCT" TargetMode="External"/><Relationship Id="rId18" Type="http://schemas.openxmlformats.org/officeDocument/2006/relationships/hyperlink" Target="http://admin-apps.webofknowledge.com/JCR/JCR?RQ=RECORD&amp;rank=18&amp;journal=J+EXP+EDUC" TargetMode="External"/><Relationship Id="rId39" Type="http://schemas.openxmlformats.org/officeDocument/2006/relationships/hyperlink" Target="http://admin-apps.webofknowledge.com/JCR/JCR?RQ=RECORD&amp;rank=39&amp;journal=J+LIT+RES" TargetMode="External"/><Relationship Id="rId34" Type="http://schemas.openxmlformats.org/officeDocument/2006/relationships/hyperlink" Target="http://admin-apps.webofknowledge.com/JCR/JCR?RQ=RECORD&amp;rank=34&amp;journal=J+EDUC+MEAS" TargetMode="External"/><Relationship Id="rId50" Type="http://schemas.openxmlformats.org/officeDocument/2006/relationships/hyperlink" Target="http://admin-apps.webofknowledge.com/JCR/JCR?RQ=RECORD&amp;rank=50&amp;journal=PSYCHOL+MUSIC" TargetMode="External"/><Relationship Id="rId55" Type="http://schemas.openxmlformats.org/officeDocument/2006/relationships/control" Target="../activeX/activeX1023.xml"/><Relationship Id="rId76" Type="http://schemas.openxmlformats.org/officeDocument/2006/relationships/control" Target="../activeX/activeX1044.xml"/><Relationship Id="rId97" Type="http://schemas.openxmlformats.org/officeDocument/2006/relationships/control" Target="../activeX/activeX1065.xml"/><Relationship Id="rId104" Type="http://schemas.openxmlformats.org/officeDocument/2006/relationships/control" Target="../activeX/activeX1072.xml"/></Relationships>
</file>

<file path=xl/worksheets/_rels/sheet19.xml.rels><?xml version="1.0" encoding="UTF-8" standalone="yes"?>
<Relationships xmlns="http://schemas.openxmlformats.org/package/2006/relationships"><Relationship Id="rId26" Type="http://schemas.openxmlformats.org/officeDocument/2006/relationships/hyperlink" Target="http://admin-apps.webofknowledge.com/JCR/JCR?RQ=RECORD&amp;rank=26&amp;journal=TOP+COGN+SCI" TargetMode="External"/><Relationship Id="rId117" Type="http://schemas.openxmlformats.org/officeDocument/2006/relationships/control" Target="../activeX/activeX1108.xml"/><Relationship Id="rId21" Type="http://schemas.openxmlformats.org/officeDocument/2006/relationships/hyperlink" Target="http://admin-apps.webofknowledge.com/JCR/JCR?RQ=RECORD&amp;rank=21&amp;journal=PSYCHOL+LEARN+MOTIV" TargetMode="External"/><Relationship Id="rId42" Type="http://schemas.openxmlformats.org/officeDocument/2006/relationships/hyperlink" Target="http://admin-apps.webofknowledge.com/JCR/JCR?RQ=RECORD&amp;rank=42&amp;journal=PSYCHOL+RES-PSYCH+FO" TargetMode="External"/><Relationship Id="rId47" Type="http://schemas.openxmlformats.org/officeDocument/2006/relationships/hyperlink" Target="http://admin-apps.webofknowledge.com/JCR/JCR?RQ=RECORD&amp;rank=47&amp;journal=MOTIV+EMOTION" TargetMode="External"/><Relationship Id="rId63" Type="http://schemas.openxmlformats.org/officeDocument/2006/relationships/hyperlink" Target="http://admin-apps.webofknowledge.com/JCR/JCR?RQ=RECORD&amp;rank=63&amp;journal=CAN+J+EXP+PSYCHOL" TargetMode="External"/><Relationship Id="rId68" Type="http://schemas.openxmlformats.org/officeDocument/2006/relationships/hyperlink" Target="http://admin-apps.webofknowledge.com/JCR/JCR?RQ=RECORD&amp;rank=68&amp;journal=LANG+SPEECH" TargetMode="External"/><Relationship Id="rId84" Type="http://schemas.openxmlformats.org/officeDocument/2006/relationships/vmlDrawing" Target="../drawings/vmlDrawing16.vml"/><Relationship Id="rId89" Type="http://schemas.openxmlformats.org/officeDocument/2006/relationships/control" Target="../activeX/activeX1080.xml"/><Relationship Id="rId112" Type="http://schemas.openxmlformats.org/officeDocument/2006/relationships/control" Target="../activeX/activeX1103.xml"/><Relationship Id="rId133" Type="http://schemas.openxmlformats.org/officeDocument/2006/relationships/control" Target="../activeX/activeX1124.xml"/><Relationship Id="rId138" Type="http://schemas.openxmlformats.org/officeDocument/2006/relationships/control" Target="../activeX/activeX1129.xml"/><Relationship Id="rId154" Type="http://schemas.openxmlformats.org/officeDocument/2006/relationships/control" Target="../activeX/activeX1145.xml"/><Relationship Id="rId159" Type="http://schemas.openxmlformats.org/officeDocument/2006/relationships/control" Target="../activeX/activeX1150.xml"/><Relationship Id="rId175" Type="http://schemas.openxmlformats.org/officeDocument/2006/relationships/control" Target="../activeX/activeX1166.xml"/><Relationship Id="rId170" Type="http://schemas.openxmlformats.org/officeDocument/2006/relationships/control" Target="../activeX/activeX1161.xml"/><Relationship Id="rId16" Type="http://schemas.openxmlformats.org/officeDocument/2006/relationships/hyperlink" Target="http://admin-apps.webofknowledge.com/JCR/JCR?RQ=RECORD&amp;rank=16&amp;journal=J+EXP+PSYCHOL+LEARN" TargetMode="External"/><Relationship Id="rId107" Type="http://schemas.openxmlformats.org/officeDocument/2006/relationships/control" Target="../activeX/activeX1098.xml"/><Relationship Id="rId11" Type="http://schemas.openxmlformats.org/officeDocument/2006/relationships/hyperlink" Target="http://admin-apps.webofknowledge.com/JCR/JCR?RQ=RECORD&amp;rank=11&amp;journal=EMOTION" TargetMode="External"/><Relationship Id="rId32" Type="http://schemas.openxmlformats.org/officeDocument/2006/relationships/hyperlink" Target="http://admin-apps.webofknowledge.com/JCR/JCR?RQ=RECORD&amp;rank=32&amp;journal=BILING-LANG+COGN" TargetMode="External"/><Relationship Id="rId37" Type="http://schemas.openxmlformats.org/officeDocument/2006/relationships/hyperlink" Target="http://admin-apps.webofknowledge.com/JCR/JCR?RQ=RECORD&amp;rank=37&amp;journal=COGNITIVE+DEV" TargetMode="External"/><Relationship Id="rId53" Type="http://schemas.openxmlformats.org/officeDocument/2006/relationships/hyperlink" Target="http://admin-apps.webofknowledge.com/JCR/JCR?RQ=RECORD&amp;rank=53&amp;journal=THINK+REASONING" TargetMode="External"/><Relationship Id="rId58" Type="http://schemas.openxmlformats.org/officeDocument/2006/relationships/hyperlink" Target="http://admin-apps.webofknowledge.com/JCR/JCR?RQ=RECORD&amp;rank=58&amp;journal=VIS+COGN" TargetMode="External"/><Relationship Id="rId74" Type="http://schemas.openxmlformats.org/officeDocument/2006/relationships/hyperlink" Target="http://admin-apps.webofknowledge.com/JCR/JCR?RQ=RECORD&amp;rank=74&amp;journal=J+COGN+PSYCHOL" TargetMode="External"/><Relationship Id="rId79" Type="http://schemas.openxmlformats.org/officeDocument/2006/relationships/hyperlink" Target="http://admin-apps.webofknowledge.com/JCR/JCR?RQ=RECORD&amp;rank=79&amp;journal=COGN+PROCESS" TargetMode="External"/><Relationship Id="rId102" Type="http://schemas.openxmlformats.org/officeDocument/2006/relationships/control" Target="../activeX/activeX1093.xml"/><Relationship Id="rId123" Type="http://schemas.openxmlformats.org/officeDocument/2006/relationships/control" Target="../activeX/activeX1114.xml"/><Relationship Id="rId128" Type="http://schemas.openxmlformats.org/officeDocument/2006/relationships/control" Target="../activeX/activeX1119.xml"/><Relationship Id="rId144" Type="http://schemas.openxmlformats.org/officeDocument/2006/relationships/control" Target="../activeX/activeX1135.xml"/><Relationship Id="rId149" Type="http://schemas.openxmlformats.org/officeDocument/2006/relationships/control" Target="../activeX/activeX1140.xml"/><Relationship Id="rId5" Type="http://schemas.openxmlformats.org/officeDocument/2006/relationships/hyperlink" Target="http://admin-apps.webofknowledge.com/JCR/JCR?RQ=RECORD&amp;rank=5&amp;journal=J+COGNITIVE+NEUROSCI" TargetMode="External"/><Relationship Id="rId90" Type="http://schemas.openxmlformats.org/officeDocument/2006/relationships/control" Target="../activeX/activeX1081.xml"/><Relationship Id="rId95" Type="http://schemas.openxmlformats.org/officeDocument/2006/relationships/control" Target="../activeX/activeX1086.xml"/><Relationship Id="rId160" Type="http://schemas.openxmlformats.org/officeDocument/2006/relationships/control" Target="../activeX/activeX1151.xml"/><Relationship Id="rId165" Type="http://schemas.openxmlformats.org/officeDocument/2006/relationships/control" Target="../activeX/activeX1156.xml"/><Relationship Id="rId181" Type="http://schemas.openxmlformats.org/officeDocument/2006/relationships/control" Target="../activeX/activeX1172.xml"/><Relationship Id="rId22" Type="http://schemas.openxmlformats.org/officeDocument/2006/relationships/hyperlink" Target="http://admin-apps.webofknowledge.com/JCR/JCR?RQ=RECORD&amp;rank=22&amp;journal=J+EXP+CHILD+PSYCHOL" TargetMode="External"/><Relationship Id="rId27" Type="http://schemas.openxmlformats.org/officeDocument/2006/relationships/hyperlink" Target="http://admin-apps.webofknowledge.com/JCR/JCR?RQ=RECORD&amp;rank=27&amp;journal=J+NEUROPSYCHOL" TargetMode="External"/><Relationship Id="rId43" Type="http://schemas.openxmlformats.org/officeDocument/2006/relationships/hyperlink" Target="http://admin-apps.webofknowledge.com/JCR/JCR?RQ=RECORD&amp;rank=43&amp;journal=LANG+COGNITIVE+PROC" TargetMode="External"/><Relationship Id="rId48" Type="http://schemas.openxmlformats.org/officeDocument/2006/relationships/hyperlink" Target="http://admin-apps.webofknowledge.com/JCR/JCR?RQ=RECORD&amp;rank=48&amp;journal=ATTEN+PERCEPT+PSYCHO" TargetMode="External"/><Relationship Id="rId64" Type="http://schemas.openxmlformats.org/officeDocument/2006/relationships/hyperlink" Target="http://admin-apps.webofknowledge.com/JCR/JCR?RQ=RECORD&amp;rank=64&amp;journal=PERCEPTION" TargetMode="External"/><Relationship Id="rId69" Type="http://schemas.openxmlformats.org/officeDocument/2006/relationships/hyperlink" Target="http://admin-apps.webofknowledge.com/JCR/JCR?RQ=RECORD&amp;rank=69&amp;journal=J+EXP+ANAL+BEHAV" TargetMode="External"/><Relationship Id="rId113" Type="http://schemas.openxmlformats.org/officeDocument/2006/relationships/control" Target="../activeX/activeX1104.xml"/><Relationship Id="rId118" Type="http://schemas.openxmlformats.org/officeDocument/2006/relationships/control" Target="../activeX/activeX1109.xml"/><Relationship Id="rId134" Type="http://schemas.openxmlformats.org/officeDocument/2006/relationships/control" Target="../activeX/activeX1125.xml"/><Relationship Id="rId139" Type="http://schemas.openxmlformats.org/officeDocument/2006/relationships/control" Target="../activeX/activeX1130.xml"/><Relationship Id="rId80" Type="http://schemas.openxmlformats.org/officeDocument/2006/relationships/hyperlink" Target="http://admin-apps.webofknowledge.com/JCR/JCR?RQ=RECORD&amp;rank=80&amp;journal=EVOL+PSYCHOL-US" TargetMode="External"/><Relationship Id="rId85" Type="http://schemas.openxmlformats.org/officeDocument/2006/relationships/control" Target="../activeX/activeX1076.xml"/><Relationship Id="rId150" Type="http://schemas.openxmlformats.org/officeDocument/2006/relationships/control" Target="../activeX/activeX1141.xml"/><Relationship Id="rId155" Type="http://schemas.openxmlformats.org/officeDocument/2006/relationships/control" Target="../activeX/activeX1146.xml"/><Relationship Id="rId171" Type="http://schemas.openxmlformats.org/officeDocument/2006/relationships/control" Target="../activeX/activeX1162.xml"/><Relationship Id="rId176" Type="http://schemas.openxmlformats.org/officeDocument/2006/relationships/control" Target="../activeX/activeX1167.xml"/><Relationship Id="rId12" Type="http://schemas.openxmlformats.org/officeDocument/2006/relationships/hyperlink" Target="http://admin-apps.webofknowledge.com/JCR/JCR?RQ=RECORD&amp;rank=12&amp;journal=NEUROPSYCHOLOGIA" TargetMode="External"/><Relationship Id="rId17" Type="http://schemas.openxmlformats.org/officeDocument/2006/relationships/hyperlink" Target="http://admin-apps.webofknowledge.com/JCR/JCR?RQ=RECORD&amp;rank=17&amp;journal=J+EXP+PSYCHOL+HUMAN" TargetMode="External"/><Relationship Id="rId33" Type="http://schemas.openxmlformats.org/officeDocument/2006/relationships/hyperlink" Target="http://admin-apps.webofknowledge.com/JCR/JCR?RQ=RECORD&amp;rank=33&amp;journal=MEMORY" TargetMode="External"/><Relationship Id="rId38" Type="http://schemas.openxmlformats.org/officeDocument/2006/relationships/hyperlink" Target="http://admin-apps.webofknowledge.com/JCR/JCR?RQ=RECORD&amp;rank=38&amp;journal=APPL+PSYCHOLINGUIST" TargetMode="External"/><Relationship Id="rId59" Type="http://schemas.openxmlformats.org/officeDocument/2006/relationships/hyperlink" Target="http://admin-apps.webofknowledge.com/JCR/JCR?RQ=RECORD&amp;rank=59&amp;journal=J+COGN+DEV" TargetMode="External"/><Relationship Id="rId103" Type="http://schemas.openxmlformats.org/officeDocument/2006/relationships/control" Target="../activeX/activeX1094.xml"/><Relationship Id="rId108" Type="http://schemas.openxmlformats.org/officeDocument/2006/relationships/control" Target="../activeX/activeX1099.xml"/><Relationship Id="rId124" Type="http://schemas.openxmlformats.org/officeDocument/2006/relationships/control" Target="../activeX/activeX1115.xml"/><Relationship Id="rId129" Type="http://schemas.openxmlformats.org/officeDocument/2006/relationships/control" Target="../activeX/activeX1120.xml"/><Relationship Id="rId54" Type="http://schemas.openxmlformats.org/officeDocument/2006/relationships/hyperlink" Target="http://admin-apps.webofknowledge.com/JCR/JCR?RQ=RECORD&amp;rank=54&amp;journal=AGING+NEUROPSYCHOL+C" TargetMode="External"/><Relationship Id="rId70" Type="http://schemas.openxmlformats.org/officeDocument/2006/relationships/hyperlink" Target="http://admin-apps.webofknowledge.com/JCR/JCR?RQ=RECORD&amp;rank=70&amp;journal=COGN+SYST+RES" TargetMode="External"/><Relationship Id="rId75" Type="http://schemas.openxmlformats.org/officeDocument/2006/relationships/hyperlink" Target="http://admin-apps.webofknowledge.com/JCR/JCR?RQ=RECORD&amp;rank=75&amp;journal=LEARN+MOTIV" TargetMode="External"/><Relationship Id="rId91" Type="http://schemas.openxmlformats.org/officeDocument/2006/relationships/control" Target="../activeX/activeX1082.xml"/><Relationship Id="rId96" Type="http://schemas.openxmlformats.org/officeDocument/2006/relationships/control" Target="../activeX/activeX1087.xml"/><Relationship Id="rId140" Type="http://schemas.openxmlformats.org/officeDocument/2006/relationships/control" Target="../activeX/activeX1131.xml"/><Relationship Id="rId145" Type="http://schemas.openxmlformats.org/officeDocument/2006/relationships/control" Target="../activeX/activeX1136.xml"/><Relationship Id="rId161" Type="http://schemas.openxmlformats.org/officeDocument/2006/relationships/control" Target="../activeX/activeX1152.xml"/><Relationship Id="rId166" Type="http://schemas.openxmlformats.org/officeDocument/2006/relationships/control" Target="../activeX/activeX1157.xml"/><Relationship Id="rId182" Type="http://schemas.openxmlformats.org/officeDocument/2006/relationships/control" Target="../activeX/activeX1173.xml"/><Relationship Id="rId1" Type="http://schemas.openxmlformats.org/officeDocument/2006/relationships/hyperlink" Target="http://admin-apps.webofknowledge.com/JCR/JCR?RQ=RECORD&amp;rank=1&amp;journal=TRENDS+COGN+SCI" TargetMode="External"/><Relationship Id="rId6" Type="http://schemas.openxmlformats.org/officeDocument/2006/relationships/hyperlink" Target="http://admin-apps.webofknowledge.com/JCR/JCR?RQ=RECORD&amp;rank=6&amp;journal=COGNITIVE+PSYCHOL" TargetMode="External"/><Relationship Id="rId23" Type="http://schemas.openxmlformats.org/officeDocument/2006/relationships/hyperlink" Target="http://admin-apps.webofknowledge.com/JCR/JCR?RQ=RECORD&amp;rank=23&amp;journal=PSYCHON+B+REV" TargetMode="External"/><Relationship Id="rId28" Type="http://schemas.openxmlformats.org/officeDocument/2006/relationships/hyperlink" Target="http://admin-apps.webofknowledge.com/JCR/JCR?RQ=RECORD&amp;rank=28&amp;journal=INT+J+PSYCHOPHYSIOL" TargetMode="External"/><Relationship Id="rId49" Type="http://schemas.openxmlformats.org/officeDocument/2006/relationships/hyperlink" Target="http://admin-apps.webofknowledge.com/JCR/JCR?RQ=RECORD&amp;rank=49&amp;journal=LEARN+BEHAV" TargetMode="External"/><Relationship Id="rId114" Type="http://schemas.openxmlformats.org/officeDocument/2006/relationships/control" Target="../activeX/activeX1105.xml"/><Relationship Id="rId119" Type="http://schemas.openxmlformats.org/officeDocument/2006/relationships/control" Target="../activeX/activeX1110.xml"/><Relationship Id="rId44" Type="http://schemas.openxmlformats.org/officeDocument/2006/relationships/hyperlink" Target="http://admin-apps.webofknowledge.com/JCR/JCR?RQ=RECORD&amp;rank=44&amp;journal=MIND+LANG" TargetMode="External"/><Relationship Id="rId60" Type="http://schemas.openxmlformats.org/officeDocument/2006/relationships/hyperlink" Target="http://admin-apps.webofknowledge.com/JCR/JCR?RQ=RECORD&amp;rank=60&amp;journal=ADAPT+BEHAV" TargetMode="External"/><Relationship Id="rId65" Type="http://schemas.openxmlformats.org/officeDocument/2006/relationships/hyperlink" Target="http://admin-apps.webofknowledge.com/JCR/JCR?RQ=RECORD&amp;rank=65&amp;journal=LATERALITY" TargetMode="External"/><Relationship Id="rId81" Type="http://schemas.openxmlformats.org/officeDocument/2006/relationships/hyperlink" Target="http://admin-apps.webofknowledge.com/JCR/JCR?RQ=RECORD&amp;rank=81&amp;journal=PSYCHOL+AESTHET+CREA" TargetMode="External"/><Relationship Id="rId86" Type="http://schemas.openxmlformats.org/officeDocument/2006/relationships/control" Target="../activeX/activeX1077.xml"/><Relationship Id="rId130" Type="http://schemas.openxmlformats.org/officeDocument/2006/relationships/control" Target="../activeX/activeX1121.xml"/><Relationship Id="rId135" Type="http://schemas.openxmlformats.org/officeDocument/2006/relationships/control" Target="../activeX/activeX1126.xml"/><Relationship Id="rId151" Type="http://schemas.openxmlformats.org/officeDocument/2006/relationships/control" Target="../activeX/activeX1142.xml"/><Relationship Id="rId156" Type="http://schemas.openxmlformats.org/officeDocument/2006/relationships/control" Target="../activeX/activeX1147.xml"/><Relationship Id="rId177" Type="http://schemas.openxmlformats.org/officeDocument/2006/relationships/control" Target="../activeX/activeX1168.xml"/><Relationship Id="rId4" Type="http://schemas.openxmlformats.org/officeDocument/2006/relationships/hyperlink" Target="http://admin-apps.webofknowledge.com/JCR/JCR?RQ=RECORD&amp;rank=4&amp;journal=J+EXP+PSYCHOL+GEN" TargetMode="External"/><Relationship Id="rId9" Type="http://schemas.openxmlformats.org/officeDocument/2006/relationships/hyperlink" Target="http://admin-apps.webofknowledge.com/JCR/JCR?RQ=RECORD&amp;rank=9&amp;journal=DEVELOPMENTAL+SCI" TargetMode="External"/><Relationship Id="rId172" Type="http://schemas.openxmlformats.org/officeDocument/2006/relationships/control" Target="../activeX/activeX1163.xml"/><Relationship Id="rId180" Type="http://schemas.openxmlformats.org/officeDocument/2006/relationships/control" Target="../activeX/activeX1171.xml"/><Relationship Id="rId13" Type="http://schemas.openxmlformats.org/officeDocument/2006/relationships/hyperlink" Target="http://admin-apps.webofknowledge.com/JCR/JCR?RQ=RECORD&amp;rank=13&amp;journal=BIOL+PSYCHOL" TargetMode="External"/><Relationship Id="rId18" Type="http://schemas.openxmlformats.org/officeDocument/2006/relationships/hyperlink" Target="http://admin-apps.webofknowledge.com/JCR/JCR?RQ=RECORD&amp;rank=18&amp;journal=BRAIN+COGNITION" TargetMode="External"/><Relationship Id="rId39" Type="http://schemas.openxmlformats.org/officeDocument/2006/relationships/hyperlink" Target="http://admin-apps.webofknowledge.com/JCR/JCR?RQ=RECORD&amp;rank=39&amp;journal=MEM+COGNITION" TargetMode="External"/><Relationship Id="rId109" Type="http://schemas.openxmlformats.org/officeDocument/2006/relationships/control" Target="../activeX/activeX1100.xml"/><Relationship Id="rId34" Type="http://schemas.openxmlformats.org/officeDocument/2006/relationships/hyperlink" Target="http://admin-apps.webofknowledge.com/JCR/JCR?RQ=RECORD&amp;rank=34&amp;journal=COMPUT+HUM+BEHAV" TargetMode="External"/><Relationship Id="rId50" Type="http://schemas.openxmlformats.org/officeDocument/2006/relationships/hyperlink" Target="http://admin-apps.webofknowledge.com/JCR/JCR?RQ=RECORD&amp;rank=50&amp;journal=APPL+COGNITIVE+PSYCH" TargetMode="External"/><Relationship Id="rId55" Type="http://schemas.openxmlformats.org/officeDocument/2006/relationships/hyperlink" Target="http://admin-apps.webofknowledge.com/JCR/JCR?RQ=RECORD&amp;rank=55&amp;journal=J+CHILD+LANG" TargetMode="External"/><Relationship Id="rId76" Type="http://schemas.openxmlformats.org/officeDocument/2006/relationships/hyperlink" Target="http://admin-apps.webofknowledge.com/JCR/JCR?RQ=RECORD&amp;rank=76&amp;journal=PERCEPT+MOTOR+SKILL" TargetMode="External"/><Relationship Id="rId97" Type="http://schemas.openxmlformats.org/officeDocument/2006/relationships/control" Target="../activeX/activeX1088.xml"/><Relationship Id="rId104" Type="http://schemas.openxmlformats.org/officeDocument/2006/relationships/control" Target="../activeX/activeX1095.xml"/><Relationship Id="rId120" Type="http://schemas.openxmlformats.org/officeDocument/2006/relationships/control" Target="../activeX/activeX1111.xml"/><Relationship Id="rId125" Type="http://schemas.openxmlformats.org/officeDocument/2006/relationships/control" Target="../activeX/activeX1116.xml"/><Relationship Id="rId141" Type="http://schemas.openxmlformats.org/officeDocument/2006/relationships/control" Target="../activeX/activeX1132.xml"/><Relationship Id="rId146" Type="http://schemas.openxmlformats.org/officeDocument/2006/relationships/control" Target="../activeX/activeX1137.xml"/><Relationship Id="rId167" Type="http://schemas.openxmlformats.org/officeDocument/2006/relationships/control" Target="../activeX/activeX1158.xml"/><Relationship Id="rId7" Type="http://schemas.openxmlformats.org/officeDocument/2006/relationships/hyperlink" Target="http://admin-apps.webofknowledge.com/JCR/JCR?RQ=RECORD&amp;rank=7&amp;journal=BEHAV+RES+METHODS" TargetMode="External"/><Relationship Id="rId71" Type="http://schemas.openxmlformats.org/officeDocument/2006/relationships/hyperlink" Target="http://admin-apps.webofknowledge.com/JCR/JCR?RQ=RECORD&amp;rank=71&amp;journal=SEEING+PERCEIVING" TargetMode="External"/><Relationship Id="rId92" Type="http://schemas.openxmlformats.org/officeDocument/2006/relationships/control" Target="../activeX/activeX1083.xml"/><Relationship Id="rId162" Type="http://schemas.openxmlformats.org/officeDocument/2006/relationships/control" Target="../activeX/activeX1153.xml"/><Relationship Id="rId2" Type="http://schemas.openxmlformats.org/officeDocument/2006/relationships/hyperlink" Target="http://admin-apps.webofknowledge.com/JCR/JCR?RQ=RECORD&amp;rank=2&amp;journal=ADV+EXP+SOC+PSYCHOL" TargetMode="External"/><Relationship Id="rId29" Type="http://schemas.openxmlformats.org/officeDocument/2006/relationships/hyperlink" Target="http://admin-apps.webofknowledge.com/JCR/JCR?RQ=RECORD&amp;rank=29&amp;journal=ACTA+PSYCHOL" TargetMode="External"/><Relationship Id="rId24" Type="http://schemas.openxmlformats.org/officeDocument/2006/relationships/hyperlink" Target="http://admin-apps.webofknowledge.com/JCR/JCR?RQ=RECORD&amp;rank=24&amp;journal=COGNITIVE+SCI" TargetMode="External"/><Relationship Id="rId40" Type="http://schemas.openxmlformats.org/officeDocument/2006/relationships/hyperlink" Target="http://admin-apps.webofknowledge.com/JCR/JCR?RQ=RECORD&amp;rank=40&amp;journal=COGN+NEUROPSYCHOL" TargetMode="External"/><Relationship Id="rId45" Type="http://schemas.openxmlformats.org/officeDocument/2006/relationships/hyperlink" Target="http://admin-apps.webofknowledge.com/JCR/JCR?RQ=RECORD&amp;rank=45&amp;journal=EXP+PSYCHOL" TargetMode="External"/><Relationship Id="rId66" Type="http://schemas.openxmlformats.org/officeDocument/2006/relationships/hyperlink" Target="http://admin-apps.webofknowledge.com/JCR/JCR?RQ=RECORD&amp;rank=66&amp;journal=DISCOURSE+PROCESS" TargetMode="External"/><Relationship Id="rId87" Type="http://schemas.openxmlformats.org/officeDocument/2006/relationships/control" Target="../activeX/activeX1078.xml"/><Relationship Id="rId110" Type="http://schemas.openxmlformats.org/officeDocument/2006/relationships/control" Target="../activeX/activeX1101.xml"/><Relationship Id="rId115" Type="http://schemas.openxmlformats.org/officeDocument/2006/relationships/control" Target="../activeX/activeX1106.xml"/><Relationship Id="rId131" Type="http://schemas.openxmlformats.org/officeDocument/2006/relationships/control" Target="../activeX/activeX1122.xml"/><Relationship Id="rId136" Type="http://schemas.openxmlformats.org/officeDocument/2006/relationships/control" Target="../activeX/activeX1127.xml"/><Relationship Id="rId157" Type="http://schemas.openxmlformats.org/officeDocument/2006/relationships/control" Target="../activeX/activeX1148.xml"/><Relationship Id="rId178" Type="http://schemas.openxmlformats.org/officeDocument/2006/relationships/control" Target="../activeX/activeX1169.xml"/><Relationship Id="rId61" Type="http://schemas.openxmlformats.org/officeDocument/2006/relationships/hyperlink" Target="http://admin-apps.webofknowledge.com/JCR/JCR?RQ=RECORD&amp;rank=61&amp;journal=BRIT+J+MATH+STAT+PSY" TargetMode="External"/><Relationship Id="rId82" Type="http://schemas.openxmlformats.org/officeDocument/2006/relationships/hyperlink" Target="http://admin-apps.webofknowledge.com/JCR/JCR?RQ=RECORD&amp;rank=82&amp;journal=PSYCHOL+MUSIC" TargetMode="External"/><Relationship Id="rId152" Type="http://schemas.openxmlformats.org/officeDocument/2006/relationships/control" Target="../activeX/activeX1143.xml"/><Relationship Id="rId173" Type="http://schemas.openxmlformats.org/officeDocument/2006/relationships/control" Target="../activeX/activeX1164.xml"/><Relationship Id="rId19" Type="http://schemas.openxmlformats.org/officeDocument/2006/relationships/hyperlink" Target="http://admin-apps.webofknowledge.com/JCR/JCR?RQ=RECORD&amp;rank=19&amp;journal=DEV+NEUROPSYCHOL" TargetMode="External"/><Relationship Id="rId14" Type="http://schemas.openxmlformats.org/officeDocument/2006/relationships/hyperlink" Target="http://admin-apps.webofknowledge.com/JCR/JCR?RQ=RECORD&amp;rank=14&amp;journal=PSYCHOPHYSIOLOGY" TargetMode="External"/><Relationship Id="rId30" Type="http://schemas.openxmlformats.org/officeDocument/2006/relationships/hyperlink" Target="http://admin-apps.webofknowledge.com/JCR/JCR?RQ=RECORD&amp;rank=30&amp;journal=HUM+MOVEMENT+SCI" TargetMode="External"/><Relationship Id="rId35" Type="http://schemas.openxmlformats.org/officeDocument/2006/relationships/hyperlink" Target="http://admin-apps.webofknowledge.com/JCR/JCR?RQ=RECORD&amp;rank=35&amp;journal=J+EXP+PSYCHOL+ANIM+B" TargetMode="External"/><Relationship Id="rId56" Type="http://schemas.openxmlformats.org/officeDocument/2006/relationships/hyperlink" Target="http://admin-apps.webofknowledge.com/JCR/JCR?RQ=RECORD&amp;rank=56&amp;journal=J+NEUROLINGUIST" TargetMode="External"/><Relationship Id="rId77" Type="http://schemas.openxmlformats.org/officeDocument/2006/relationships/hyperlink" Target="http://admin-apps.webofknowledge.com/JCR/JCR?RQ=RECORD&amp;rank=77&amp;journal=PSICOLOGICA" TargetMode="External"/><Relationship Id="rId100" Type="http://schemas.openxmlformats.org/officeDocument/2006/relationships/control" Target="../activeX/activeX1091.xml"/><Relationship Id="rId105" Type="http://schemas.openxmlformats.org/officeDocument/2006/relationships/control" Target="../activeX/activeX1096.xml"/><Relationship Id="rId126" Type="http://schemas.openxmlformats.org/officeDocument/2006/relationships/control" Target="../activeX/activeX1117.xml"/><Relationship Id="rId147" Type="http://schemas.openxmlformats.org/officeDocument/2006/relationships/control" Target="../activeX/activeX1138.xml"/><Relationship Id="rId168" Type="http://schemas.openxmlformats.org/officeDocument/2006/relationships/control" Target="../activeX/activeX1159.xml"/><Relationship Id="rId8" Type="http://schemas.openxmlformats.org/officeDocument/2006/relationships/hyperlink" Target="http://admin-apps.webofknowledge.com/JCR/JCR?RQ=RECORD&amp;rank=8&amp;journal=J+MEM+LANG" TargetMode="External"/><Relationship Id="rId51" Type="http://schemas.openxmlformats.org/officeDocument/2006/relationships/hyperlink" Target="http://admin-apps.webofknowledge.com/JCR/JCR?RQ=RECORD&amp;rank=51&amp;journal=EUR+J+COGN+PSYCHOL" TargetMode="External"/><Relationship Id="rId72" Type="http://schemas.openxmlformats.org/officeDocument/2006/relationships/hyperlink" Target="http://admin-apps.webofknowledge.com/JCR/JCR?RQ=RECORD&amp;rank=72&amp;journal=J+PSYCHOLINGUIST+RES" TargetMode="External"/><Relationship Id="rId93" Type="http://schemas.openxmlformats.org/officeDocument/2006/relationships/control" Target="../activeX/activeX1084.xml"/><Relationship Id="rId98" Type="http://schemas.openxmlformats.org/officeDocument/2006/relationships/control" Target="../activeX/activeX1089.xml"/><Relationship Id="rId121" Type="http://schemas.openxmlformats.org/officeDocument/2006/relationships/control" Target="../activeX/activeX1112.xml"/><Relationship Id="rId142" Type="http://schemas.openxmlformats.org/officeDocument/2006/relationships/control" Target="../activeX/activeX1133.xml"/><Relationship Id="rId163" Type="http://schemas.openxmlformats.org/officeDocument/2006/relationships/control" Target="../activeX/activeX1154.xml"/><Relationship Id="rId3" Type="http://schemas.openxmlformats.org/officeDocument/2006/relationships/hyperlink" Target="http://admin-apps.webofknowledge.com/JCR/JCR?RQ=RECORD&amp;rank=3&amp;journal=SOC+COGN+AFFECT+NEUR" TargetMode="External"/><Relationship Id="rId25" Type="http://schemas.openxmlformats.org/officeDocument/2006/relationships/hyperlink" Target="http://admin-apps.webofknowledge.com/JCR/JCR?RQ=RECORD&amp;rank=25&amp;journal=COGNITION+EMOTION" TargetMode="External"/><Relationship Id="rId46" Type="http://schemas.openxmlformats.org/officeDocument/2006/relationships/hyperlink" Target="http://admin-apps.webofknowledge.com/JCR/JCR?RQ=RECORD&amp;rank=46&amp;journal=MUSIC+PERCEPT" TargetMode="External"/><Relationship Id="rId67" Type="http://schemas.openxmlformats.org/officeDocument/2006/relationships/hyperlink" Target="http://admin-apps.webofknowledge.com/JCR/JCR?RQ=RECORD&amp;rank=67&amp;journal=NEW+IDEAS+PSYCHOL" TargetMode="External"/><Relationship Id="rId116" Type="http://schemas.openxmlformats.org/officeDocument/2006/relationships/control" Target="../activeX/activeX1107.xml"/><Relationship Id="rId137" Type="http://schemas.openxmlformats.org/officeDocument/2006/relationships/control" Target="../activeX/activeX1128.xml"/><Relationship Id="rId158" Type="http://schemas.openxmlformats.org/officeDocument/2006/relationships/control" Target="../activeX/activeX1149.xml"/><Relationship Id="rId20" Type="http://schemas.openxmlformats.org/officeDocument/2006/relationships/hyperlink" Target="http://admin-apps.webofknowledge.com/JCR/JCR?RQ=RECORD&amp;rank=20&amp;journal=MULTIVAR+BEHAV+RES" TargetMode="External"/><Relationship Id="rId41" Type="http://schemas.openxmlformats.org/officeDocument/2006/relationships/hyperlink" Target="http://admin-apps.webofknowledge.com/JCR/JCR?RQ=RECORD&amp;rank=41&amp;journal=Q+J+EXP+PSYCHOL" TargetMode="External"/><Relationship Id="rId62" Type="http://schemas.openxmlformats.org/officeDocument/2006/relationships/hyperlink" Target="http://admin-apps.webofknowledge.com/JCR/JCR?RQ=RECORD&amp;rank=62&amp;journal=WIRES+COGN+SCI" TargetMode="External"/><Relationship Id="rId83" Type="http://schemas.openxmlformats.org/officeDocument/2006/relationships/hyperlink" Target="http://admin-apps.webofknowledge.com/JCR/JCR?RQ=RECORD&amp;rank=83&amp;journal=SPAT+COGN+COMPUT" TargetMode="External"/><Relationship Id="rId88" Type="http://schemas.openxmlformats.org/officeDocument/2006/relationships/control" Target="../activeX/activeX1079.xml"/><Relationship Id="rId111" Type="http://schemas.openxmlformats.org/officeDocument/2006/relationships/control" Target="../activeX/activeX1102.xml"/><Relationship Id="rId132" Type="http://schemas.openxmlformats.org/officeDocument/2006/relationships/control" Target="../activeX/activeX1123.xml"/><Relationship Id="rId153" Type="http://schemas.openxmlformats.org/officeDocument/2006/relationships/control" Target="../activeX/activeX1144.xml"/><Relationship Id="rId174" Type="http://schemas.openxmlformats.org/officeDocument/2006/relationships/control" Target="../activeX/activeX1165.xml"/><Relationship Id="rId179" Type="http://schemas.openxmlformats.org/officeDocument/2006/relationships/control" Target="../activeX/activeX1170.xml"/><Relationship Id="rId15" Type="http://schemas.openxmlformats.org/officeDocument/2006/relationships/hyperlink" Target="http://admin-apps.webofknowledge.com/JCR/JCR?RQ=RECORD&amp;rank=15&amp;journal=BRAIN+LANG" TargetMode="External"/><Relationship Id="rId36" Type="http://schemas.openxmlformats.org/officeDocument/2006/relationships/hyperlink" Target="http://admin-apps.webofknowledge.com/JCR/JCR?RQ=RECORD&amp;rank=36&amp;journal=COGNITION+INSTRUCT" TargetMode="External"/><Relationship Id="rId57" Type="http://schemas.openxmlformats.org/officeDocument/2006/relationships/hyperlink" Target="http://admin-apps.webofknowledge.com/JCR/JCR?RQ=RECORD&amp;rank=57&amp;journal=ECOL+PSYCHOL" TargetMode="External"/><Relationship Id="rId106" Type="http://schemas.openxmlformats.org/officeDocument/2006/relationships/control" Target="../activeX/activeX1097.xml"/><Relationship Id="rId127" Type="http://schemas.openxmlformats.org/officeDocument/2006/relationships/control" Target="../activeX/activeX1118.xml"/><Relationship Id="rId10" Type="http://schemas.openxmlformats.org/officeDocument/2006/relationships/hyperlink" Target="http://admin-apps.webofknowledge.com/JCR/JCR?RQ=RECORD&amp;rank=10&amp;journal=COGNITION" TargetMode="External"/><Relationship Id="rId31" Type="http://schemas.openxmlformats.org/officeDocument/2006/relationships/hyperlink" Target="http://admin-apps.webofknowledge.com/JCR/JCR?RQ=RECORD&amp;rank=31&amp;journal=CONSCIOUS+COGN" TargetMode="External"/><Relationship Id="rId52" Type="http://schemas.openxmlformats.org/officeDocument/2006/relationships/hyperlink" Target="http://admin-apps.webofknowledge.com/JCR/JCR?RQ=RECORD&amp;rank=52&amp;journal=J+MOTOR+BEHAV" TargetMode="External"/><Relationship Id="rId73" Type="http://schemas.openxmlformats.org/officeDocument/2006/relationships/hyperlink" Target="http://admin-apps.webofknowledge.com/JCR/JCR?RQ=RECORD&amp;rank=73&amp;journal=MUSIC+SCI" TargetMode="External"/><Relationship Id="rId78" Type="http://schemas.openxmlformats.org/officeDocument/2006/relationships/hyperlink" Target="http://admin-apps.webofknowledge.com/JCR/JCR?RQ=RECORD&amp;rank=78&amp;journal=J+MIND+BEHAV" TargetMode="External"/><Relationship Id="rId94" Type="http://schemas.openxmlformats.org/officeDocument/2006/relationships/control" Target="../activeX/activeX1085.xml"/><Relationship Id="rId99" Type="http://schemas.openxmlformats.org/officeDocument/2006/relationships/control" Target="../activeX/activeX1090.xml"/><Relationship Id="rId101" Type="http://schemas.openxmlformats.org/officeDocument/2006/relationships/control" Target="../activeX/activeX1092.xml"/><Relationship Id="rId122" Type="http://schemas.openxmlformats.org/officeDocument/2006/relationships/control" Target="../activeX/activeX1113.xml"/><Relationship Id="rId143" Type="http://schemas.openxmlformats.org/officeDocument/2006/relationships/control" Target="../activeX/activeX1134.xml"/><Relationship Id="rId148" Type="http://schemas.openxmlformats.org/officeDocument/2006/relationships/control" Target="../activeX/activeX1139.xml"/><Relationship Id="rId164" Type="http://schemas.openxmlformats.org/officeDocument/2006/relationships/control" Target="../activeX/activeX1155.xml"/><Relationship Id="rId169" Type="http://schemas.openxmlformats.org/officeDocument/2006/relationships/control" Target="../activeX/activeX1160.xml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http://admin-apps.webofknowledge.com/JCR/JCR?RQ=RECORD&amp;rank=26&amp;journal=ETHOS" TargetMode="External"/><Relationship Id="rId117" Type="http://schemas.openxmlformats.org/officeDocument/2006/relationships/control" Target="../activeX/activeX32.xml"/><Relationship Id="rId21" Type="http://schemas.openxmlformats.org/officeDocument/2006/relationships/hyperlink" Target="http://admin-apps.webofknowledge.com/JCR/JCR?RQ=RECORD&amp;rank=21&amp;journal=J+ANTHROPOL+SCI" TargetMode="External"/><Relationship Id="rId42" Type="http://schemas.openxmlformats.org/officeDocument/2006/relationships/hyperlink" Target="http://admin-apps.webofknowledge.com/JCR/JCR?RQ=RECORD&amp;rank=42&amp;journal=HOMO" TargetMode="External"/><Relationship Id="rId47" Type="http://schemas.openxmlformats.org/officeDocument/2006/relationships/hyperlink" Target="http://admin-apps.webofknowledge.com/JCR/JCR?RQ=RECORD&amp;rank=47&amp;journal=COLLEGIUM+ANTROPOL" TargetMode="External"/><Relationship Id="rId63" Type="http://schemas.openxmlformats.org/officeDocument/2006/relationships/hyperlink" Target="http://admin-apps.webofknowledge.com/JCR/JCR?RQ=RECORD&amp;rank=63&amp;journal=PLAINS+ANTHROPOL" TargetMode="External"/><Relationship Id="rId68" Type="http://schemas.openxmlformats.org/officeDocument/2006/relationships/hyperlink" Target="http://admin-apps.webofknowledge.com/JCR/JCR?RQ=RECORD&amp;rank=68&amp;journal=MANA-ESTUD+ANTROPOL" TargetMode="External"/><Relationship Id="rId84" Type="http://schemas.openxmlformats.org/officeDocument/2006/relationships/printerSettings" Target="../printerSettings/printerSettings2.bin"/><Relationship Id="rId89" Type="http://schemas.openxmlformats.org/officeDocument/2006/relationships/control" Target="../activeX/activeX4.xml"/><Relationship Id="rId112" Type="http://schemas.openxmlformats.org/officeDocument/2006/relationships/control" Target="../activeX/activeX27.xml"/><Relationship Id="rId133" Type="http://schemas.openxmlformats.org/officeDocument/2006/relationships/control" Target="../activeX/activeX48.xml"/><Relationship Id="rId138" Type="http://schemas.openxmlformats.org/officeDocument/2006/relationships/control" Target="../activeX/activeX53.xml"/><Relationship Id="rId154" Type="http://schemas.openxmlformats.org/officeDocument/2006/relationships/control" Target="../activeX/activeX69.xml"/><Relationship Id="rId16" Type="http://schemas.openxmlformats.org/officeDocument/2006/relationships/hyperlink" Target="http://admin-apps.webofknowledge.com/JCR/JCR?RQ=RECORD&amp;rank=16&amp;journal=AM+ETHNOL" TargetMode="External"/><Relationship Id="rId107" Type="http://schemas.openxmlformats.org/officeDocument/2006/relationships/control" Target="../activeX/activeX22.xml"/><Relationship Id="rId11" Type="http://schemas.openxmlformats.org/officeDocument/2006/relationships/hyperlink" Target="http://admin-apps.webofknowledge.com/JCR/JCR?RQ=RECORD&amp;rank=11&amp;journal=GLOBAL+NETW" TargetMode="External"/><Relationship Id="rId32" Type="http://schemas.openxmlformats.org/officeDocument/2006/relationships/hyperlink" Target="http://admin-apps.webofknowledge.com/JCR/JCR?RQ=RECORD&amp;rank=32&amp;journal=ETHNOS" TargetMode="External"/><Relationship Id="rId37" Type="http://schemas.openxmlformats.org/officeDocument/2006/relationships/hyperlink" Target="http://admin-apps.webofknowledge.com/JCR/JCR?RQ=RECORD&amp;rank=37&amp;journal=ANTHROPOL+QUART" TargetMode="External"/><Relationship Id="rId53" Type="http://schemas.openxmlformats.org/officeDocument/2006/relationships/hyperlink" Target="http://admin-apps.webofknowledge.com/JCR/JCR?RQ=RECORD&amp;rank=53&amp;journal=ANTHROPOL+FORUM" TargetMode="External"/><Relationship Id="rId58" Type="http://schemas.openxmlformats.org/officeDocument/2006/relationships/hyperlink" Target="http://admin-apps.webofknowledge.com/JCR/JCR?RQ=RECORD&amp;rank=58&amp;journal=J+FAM+HIST" TargetMode="External"/><Relationship Id="rId74" Type="http://schemas.openxmlformats.org/officeDocument/2006/relationships/hyperlink" Target="http://admin-apps.webofknowledge.com/JCR/JCR?RQ=RECORD&amp;rank=74&amp;journal=ANTHROPOLOGIST" TargetMode="External"/><Relationship Id="rId79" Type="http://schemas.openxmlformats.org/officeDocument/2006/relationships/hyperlink" Target="http://admin-apps.webofknowledge.com/JCR/JCR?RQ=RECORD&amp;rank=79&amp;journal=INTERSECCIONES+ANTRO" TargetMode="External"/><Relationship Id="rId102" Type="http://schemas.openxmlformats.org/officeDocument/2006/relationships/control" Target="../activeX/activeX17.xml"/><Relationship Id="rId123" Type="http://schemas.openxmlformats.org/officeDocument/2006/relationships/control" Target="../activeX/activeX38.xml"/><Relationship Id="rId128" Type="http://schemas.openxmlformats.org/officeDocument/2006/relationships/control" Target="../activeX/activeX43.xml"/><Relationship Id="rId144" Type="http://schemas.openxmlformats.org/officeDocument/2006/relationships/control" Target="../activeX/activeX59.xml"/><Relationship Id="rId149" Type="http://schemas.openxmlformats.org/officeDocument/2006/relationships/control" Target="../activeX/activeX64.xml"/><Relationship Id="rId5" Type="http://schemas.openxmlformats.org/officeDocument/2006/relationships/hyperlink" Target="http://admin-apps.webofknowledge.com/JCR/JCR?RQ=RECORD&amp;rank=5&amp;journal=CULT+ANTHROPOL" TargetMode="External"/><Relationship Id="rId90" Type="http://schemas.openxmlformats.org/officeDocument/2006/relationships/control" Target="../activeX/activeX5.xml"/><Relationship Id="rId95" Type="http://schemas.openxmlformats.org/officeDocument/2006/relationships/control" Target="../activeX/activeX10.xml"/><Relationship Id="rId22" Type="http://schemas.openxmlformats.org/officeDocument/2006/relationships/hyperlink" Target="http://admin-apps.webofknowledge.com/JCR/JCR?RQ=RECORD&amp;rank=22&amp;journal=AM+ANTIQUITY" TargetMode="External"/><Relationship Id="rId27" Type="http://schemas.openxmlformats.org/officeDocument/2006/relationships/hyperlink" Target="http://admin-apps.webofknowledge.com/JCR/JCR?RQ=RECORD&amp;rank=27&amp;journal=ANTIQUITY" TargetMode="External"/><Relationship Id="rId43" Type="http://schemas.openxmlformats.org/officeDocument/2006/relationships/hyperlink" Target="http://admin-apps.webofknowledge.com/JCR/JCR?RQ=RECORD&amp;rank=43&amp;journal=AUST+J+ANTHROPOL" TargetMode="External"/><Relationship Id="rId48" Type="http://schemas.openxmlformats.org/officeDocument/2006/relationships/hyperlink" Target="http://admin-apps.webofknowledge.com/JCR/JCR?RQ=RECORD&amp;rank=48&amp;journal=ANTHROPOL+ANZ" TargetMode="External"/><Relationship Id="rId64" Type="http://schemas.openxmlformats.org/officeDocument/2006/relationships/hyperlink" Target="http://admin-apps.webofknowledge.com/JCR/JCR?RQ=RECORD&amp;rank=64&amp;journal=ANTHROPOS" TargetMode="External"/><Relationship Id="rId69" Type="http://schemas.openxmlformats.org/officeDocument/2006/relationships/hyperlink" Target="http://admin-apps.webofknowledge.com/JCR/JCR?RQ=RECORD&amp;rank=69&amp;journal=Z+ETHNOL" TargetMode="External"/><Relationship Id="rId113" Type="http://schemas.openxmlformats.org/officeDocument/2006/relationships/control" Target="../activeX/activeX28.xml"/><Relationship Id="rId118" Type="http://schemas.openxmlformats.org/officeDocument/2006/relationships/control" Target="../activeX/activeX33.xml"/><Relationship Id="rId134" Type="http://schemas.openxmlformats.org/officeDocument/2006/relationships/control" Target="../activeX/activeX49.xml"/><Relationship Id="rId139" Type="http://schemas.openxmlformats.org/officeDocument/2006/relationships/control" Target="../activeX/activeX54.xml"/><Relationship Id="rId80" Type="http://schemas.openxmlformats.org/officeDocument/2006/relationships/hyperlink" Target="http://admin-apps.webofknowledge.com/JCR/JCR?RQ=RECORD&amp;rank=80&amp;journal=J+LINGUIST+ANTHROPOL" TargetMode="External"/><Relationship Id="rId85" Type="http://schemas.openxmlformats.org/officeDocument/2006/relationships/vmlDrawing" Target="../drawings/vmlDrawing1.vml"/><Relationship Id="rId150" Type="http://schemas.openxmlformats.org/officeDocument/2006/relationships/control" Target="../activeX/activeX65.xml"/><Relationship Id="rId155" Type="http://schemas.openxmlformats.org/officeDocument/2006/relationships/control" Target="../activeX/activeX70.xml"/><Relationship Id="rId12" Type="http://schemas.openxmlformats.org/officeDocument/2006/relationships/hyperlink" Target="http://admin-apps.webofknowledge.com/JCR/JCR?RQ=RECORD&amp;rank=12&amp;journal=J+ARCHAEOL+SCI" TargetMode="External"/><Relationship Id="rId17" Type="http://schemas.openxmlformats.org/officeDocument/2006/relationships/hyperlink" Target="http://admin-apps.webofknowledge.com/JCR/JCR?RQ=RECORD&amp;rank=17&amp;journal=MED+ANTHROPOL+Q" TargetMode="External"/><Relationship Id="rId33" Type="http://schemas.openxmlformats.org/officeDocument/2006/relationships/hyperlink" Target="http://admin-apps.webofknowledge.com/JCR/JCR?RQ=RECORD&amp;rank=33&amp;journal=AFRICA" TargetMode="External"/><Relationship Id="rId38" Type="http://schemas.openxmlformats.org/officeDocument/2006/relationships/hyperlink" Target="http://admin-apps.webofknowledge.com/JCR/JCR?RQ=RECORD&amp;rank=38&amp;journal=ANTHROPOLOGIE" TargetMode="External"/><Relationship Id="rId59" Type="http://schemas.openxmlformats.org/officeDocument/2006/relationships/hyperlink" Target="http://admin-apps.webofknowledge.com/JCR/JCR?RQ=RECORD&amp;rank=59&amp;journal=INTER-ASIA+CULT+STUD" TargetMode="External"/><Relationship Id="rId103" Type="http://schemas.openxmlformats.org/officeDocument/2006/relationships/control" Target="../activeX/activeX18.xml"/><Relationship Id="rId108" Type="http://schemas.openxmlformats.org/officeDocument/2006/relationships/control" Target="../activeX/activeX23.xml"/><Relationship Id="rId124" Type="http://schemas.openxmlformats.org/officeDocument/2006/relationships/control" Target="../activeX/activeX39.xml"/><Relationship Id="rId129" Type="http://schemas.openxmlformats.org/officeDocument/2006/relationships/control" Target="../activeX/activeX44.xml"/><Relationship Id="rId20" Type="http://schemas.openxmlformats.org/officeDocument/2006/relationships/hyperlink" Target="http://admin-apps.webofknowledge.com/JCR/JCR?RQ=RECORD&amp;rank=20&amp;journal=AM+ANTHROPOL" TargetMode="External"/><Relationship Id="rId41" Type="http://schemas.openxmlformats.org/officeDocument/2006/relationships/hyperlink" Target="http://admin-apps.webofknowledge.com/JCR/JCR?RQ=RECORD&amp;rank=41&amp;journal=CRIT+ANTHROPOL" TargetMode="External"/><Relationship Id="rId54" Type="http://schemas.openxmlformats.org/officeDocument/2006/relationships/hyperlink" Target="http://admin-apps.webofknowledge.com/JCR/JCR?RQ=RECORD&amp;rank=54&amp;journal=ETHNOHISTORY" TargetMode="External"/><Relationship Id="rId62" Type="http://schemas.openxmlformats.org/officeDocument/2006/relationships/hyperlink" Target="http://admin-apps.webofknowledge.com/JCR/JCR?RQ=RECORD&amp;rank=62&amp;journal=SOCIOLOGUS" TargetMode="External"/><Relationship Id="rId70" Type="http://schemas.openxmlformats.org/officeDocument/2006/relationships/hyperlink" Target="http://admin-apps.webofknowledge.com/JCR/JCR?RQ=RECORD&amp;rank=70&amp;journal=ANTHR+ARCHEOL+EURAS" TargetMode="External"/><Relationship Id="rId75" Type="http://schemas.openxmlformats.org/officeDocument/2006/relationships/hyperlink" Target="http://admin-apps.webofknowledge.com/JCR/JCR?RQ=RECORD&amp;rank=75&amp;journal=ASIA+PAC+J+ANTHROPOL" TargetMode="External"/><Relationship Id="rId83" Type="http://schemas.openxmlformats.org/officeDocument/2006/relationships/hyperlink" Target="http://admin-apps.webofknowledge.com/JCR/JCR?RQ=RECORD&amp;rank=83&amp;journal=TRANSCULT+PSYCHIATRY" TargetMode="External"/><Relationship Id="rId88" Type="http://schemas.openxmlformats.org/officeDocument/2006/relationships/control" Target="../activeX/activeX3.xml"/><Relationship Id="rId91" Type="http://schemas.openxmlformats.org/officeDocument/2006/relationships/control" Target="../activeX/activeX6.xml"/><Relationship Id="rId96" Type="http://schemas.openxmlformats.org/officeDocument/2006/relationships/control" Target="../activeX/activeX11.xml"/><Relationship Id="rId111" Type="http://schemas.openxmlformats.org/officeDocument/2006/relationships/control" Target="../activeX/activeX26.xml"/><Relationship Id="rId132" Type="http://schemas.openxmlformats.org/officeDocument/2006/relationships/control" Target="../activeX/activeX47.xml"/><Relationship Id="rId140" Type="http://schemas.openxmlformats.org/officeDocument/2006/relationships/control" Target="../activeX/activeX55.xml"/><Relationship Id="rId145" Type="http://schemas.openxmlformats.org/officeDocument/2006/relationships/control" Target="../activeX/activeX60.xml"/><Relationship Id="rId153" Type="http://schemas.openxmlformats.org/officeDocument/2006/relationships/control" Target="../activeX/activeX68.xml"/><Relationship Id="rId1" Type="http://schemas.openxmlformats.org/officeDocument/2006/relationships/hyperlink" Target="http://admin-apps.webofknowledge.com/JCR/JCR?RQ=RECORD&amp;rank=1&amp;journal=EVOL+ANTHROPOL" TargetMode="External"/><Relationship Id="rId6" Type="http://schemas.openxmlformats.org/officeDocument/2006/relationships/hyperlink" Target="http://admin-apps.webofknowledge.com/JCR/JCR?RQ=RECORD&amp;rank=6&amp;journal=AM+J+PHYS+ANTHROPOL" TargetMode="External"/><Relationship Id="rId15" Type="http://schemas.openxmlformats.org/officeDocument/2006/relationships/hyperlink" Target="http://admin-apps.webofknowledge.com/JCR/JCR?RQ=RECORD&amp;rank=15&amp;journal=HUM+ECOL" TargetMode="External"/><Relationship Id="rId23" Type="http://schemas.openxmlformats.org/officeDocument/2006/relationships/hyperlink" Target="http://admin-apps.webofknowledge.com/JCR/JCR?RQ=RECORD&amp;rank=23&amp;journal=FIELD+METHOD" TargetMode="External"/><Relationship Id="rId28" Type="http://schemas.openxmlformats.org/officeDocument/2006/relationships/hyperlink" Target="http://admin-apps.webofknowledge.com/JCR/JCR?RQ=RECORD&amp;rank=28&amp;journal=HUM+BIOL" TargetMode="External"/><Relationship Id="rId36" Type="http://schemas.openxmlformats.org/officeDocument/2006/relationships/hyperlink" Target="http://admin-apps.webofknowledge.com/JCR/JCR?RQ=RECORD&amp;rank=36&amp;journal=CULT+STUD" TargetMode="External"/><Relationship Id="rId49" Type="http://schemas.openxmlformats.org/officeDocument/2006/relationships/hyperlink" Target="http://admin-apps.webofknowledge.com/JCR/JCR?RQ=RECORD&amp;rank=49&amp;journal=MAGALLANIA" TargetMode="External"/><Relationship Id="rId57" Type="http://schemas.openxmlformats.org/officeDocument/2006/relationships/hyperlink" Target="http://admin-apps.webofknowledge.com/JCR/JCR?RQ=RECORD&amp;rank=57&amp;journal=BIJDR+TAAL-LAND-V" TargetMode="External"/><Relationship Id="rId106" Type="http://schemas.openxmlformats.org/officeDocument/2006/relationships/control" Target="../activeX/activeX21.xml"/><Relationship Id="rId114" Type="http://schemas.openxmlformats.org/officeDocument/2006/relationships/control" Target="../activeX/activeX29.xml"/><Relationship Id="rId119" Type="http://schemas.openxmlformats.org/officeDocument/2006/relationships/control" Target="../activeX/activeX34.xml"/><Relationship Id="rId127" Type="http://schemas.openxmlformats.org/officeDocument/2006/relationships/control" Target="../activeX/activeX42.xml"/><Relationship Id="rId10" Type="http://schemas.openxmlformats.org/officeDocument/2006/relationships/hyperlink" Target="http://admin-apps.webofknowledge.com/JCR/JCR?RQ=RECORD&amp;rank=10&amp;journal=HUM+NATURE-INT+BIOS" TargetMode="External"/><Relationship Id="rId31" Type="http://schemas.openxmlformats.org/officeDocument/2006/relationships/hyperlink" Target="http://admin-apps.webofknowledge.com/JCR/JCR?RQ=RECORD&amp;rank=31&amp;journal=J+ROY+ANTHROPOL+INST" TargetMode="External"/><Relationship Id="rId44" Type="http://schemas.openxmlformats.org/officeDocument/2006/relationships/hyperlink" Target="http://admin-apps.webofknowledge.com/JCR/JCR?RQ=RECORD&amp;rank=44&amp;journal=HUM+ORGAN" TargetMode="External"/><Relationship Id="rId52" Type="http://schemas.openxmlformats.org/officeDocument/2006/relationships/hyperlink" Target="http://admin-apps.webofknowledge.com/JCR/JCR?RQ=RECORD&amp;rank=52&amp;journal=CHUNGARA" TargetMode="External"/><Relationship Id="rId60" Type="http://schemas.openxmlformats.org/officeDocument/2006/relationships/hyperlink" Target="http://admin-apps.webofknowledge.com/JCR/JCR?RQ=RECORD&amp;rank=60&amp;journal=ETHNOLOGY" TargetMode="External"/><Relationship Id="rId65" Type="http://schemas.openxmlformats.org/officeDocument/2006/relationships/hyperlink" Target="http://admin-apps.webofknowledge.com/JCR/JCR?RQ=RECORD&amp;rank=65&amp;journal=ANTHROPOL+SOUTH+AFR" TargetMode="External"/><Relationship Id="rId73" Type="http://schemas.openxmlformats.org/officeDocument/2006/relationships/hyperlink" Target="http://admin-apps.webofknowledge.com/JCR/JCR?RQ=RECORD&amp;rank=73&amp;journal=ANTHROPOL+THEOR" TargetMode="External"/><Relationship Id="rId78" Type="http://schemas.openxmlformats.org/officeDocument/2006/relationships/hyperlink" Target="http://admin-apps.webofknowledge.com/JCR/JCR?RQ=RECORD&amp;rank=78&amp;journal=HOMME" TargetMode="External"/><Relationship Id="rId81" Type="http://schemas.openxmlformats.org/officeDocument/2006/relationships/hyperlink" Target="http://admin-apps.webofknowledge.com/JCR/JCR?RQ=RECORD&amp;rank=81&amp;journal=POLAR-POLIT+LEG+ANTH" TargetMode="External"/><Relationship Id="rId86" Type="http://schemas.openxmlformats.org/officeDocument/2006/relationships/control" Target="../activeX/activeX1.xml"/><Relationship Id="rId94" Type="http://schemas.openxmlformats.org/officeDocument/2006/relationships/control" Target="../activeX/activeX9.xml"/><Relationship Id="rId99" Type="http://schemas.openxmlformats.org/officeDocument/2006/relationships/control" Target="../activeX/activeX14.xml"/><Relationship Id="rId101" Type="http://schemas.openxmlformats.org/officeDocument/2006/relationships/control" Target="../activeX/activeX16.xml"/><Relationship Id="rId122" Type="http://schemas.openxmlformats.org/officeDocument/2006/relationships/control" Target="../activeX/activeX37.xml"/><Relationship Id="rId130" Type="http://schemas.openxmlformats.org/officeDocument/2006/relationships/control" Target="../activeX/activeX45.xml"/><Relationship Id="rId135" Type="http://schemas.openxmlformats.org/officeDocument/2006/relationships/control" Target="../activeX/activeX50.xml"/><Relationship Id="rId143" Type="http://schemas.openxmlformats.org/officeDocument/2006/relationships/control" Target="../activeX/activeX58.xml"/><Relationship Id="rId148" Type="http://schemas.openxmlformats.org/officeDocument/2006/relationships/control" Target="../activeX/activeX63.xml"/><Relationship Id="rId151" Type="http://schemas.openxmlformats.org/officeDocument/2006/relationships/control" Target="../activeX/activeX66.xml"/><Relationship Id="rId156" Type="http://schemas.openxmlformats.org/officeDocument/2006/relationships/control" Target="../activeX/activeX71.xml"/><Relationship Id="rId4" Type="http://schemas.openxmlformats.org/officeDocument/2006/relationships/hyperlink" Target="http://admin-apps.webofknowledge.com/JCR/JCR?RQ=RECORD&amp;rank=4&amp;journal=J+PEASANT+STUD" TargetMode="External"/><Relationship Id="rId9" Type="http://schemas.openxmlformats.org/officeDocument/2006/relationships/hyperlink" Target="http://admin-apps.webofknowledge.com/JCR/JCR?RQ=RECORD&amp;rank=9&amp;journal=AM+J+HUM+BIOL" TargetMode="External"/><Relationship Id="rId13" Type="http://schemas.openxmlformats.org/officeDocument/2006/relationships/hyperlink" Target="http://admin-apps.webofknowledge.com/JCR/JCR?RQ=RECORD&amp;rank=13&amp;journal=YEARB+PHYS+ANTHROPOL" TargetMode="External"/><Relationship Id="rId18" Type="http://schemas.openxmlformats.org/officeDocument/2006/relationships/hyperlink" Target="http://admin-apps.webofknowledge.com/JCR/JCR?RQ=RECORD&amp;rank=18&amp;journal=MED+ANTHROPOL" TargetMode="External"/><Relationship Id="rId39" Type="http://schemas.openxmlformats.org/officeDocument/2006/relationships/hyperlink" Target="http://admin-apps.webofknowledge.com/JCR/JCR?RQ=RECORD&amp;rank=39&amp;journal=ARCHAEOL+OCEAN" TargetMode="External"/><Relationship Id="rId109" Type="http://schemas.openxmlformats.org/officeDocument/2006/relationships/control" Target="../activeX/activeX24.xml"/><Relationship Id="rId34" Type="http://schemas.openxmlformats.org/officeDocument/2006/relationships/hyperlink" Target="http://admin-apps.webofknowledge.com/JCR/JCR?RQ=RECORD&amp;rank=34&amp;journal=J+MAT+CULT" TargetMode="External"/><Relationship Id="rId50" Type="http://schemas.openxmlformats.org/officeDocument/2006/relationships/hyperlink" Target="http://admin-apps.webofknowledge.com/JCR/JCR?RQ=RECORD&amp;rank=50&amp;journal=OCEANIA" TargetMode="External"/><Relationship Id="rId55" Type="http://schemas.openxmlformats.org/officeDocument/2006/relationships/hyperlink" Target="http://admin-apps.webofknowledge.com/JCR/JCR?RQ=RECORD&amp;rank=55&amp;journal=STUD+ETHNO-MED" TargetMode="External"/><Relationship Id="rId76" Type="http://schemas.openxmlformats.org/officeDocument/2006/relationships/hyperlink" Target="http://admin-apps.webofknowledge.com/JCR/JCR?RQ=RECORD&amp;rank=76&amp;journal=CES+LID-ETHNOL+CAS" TargetMode="External"/><Relationship Id="rId97" Type="http://schemas.openxmlformats.org/officeDocument/2006/relationships/control" Target="../activeX/activeX12.xml"/><Relationship Id="rId104" Type="http://schemas.openxmlformats.org/officeDocument/2006/relationships/control" Target="../activeX/activeX19.xml"/><Relationship Id="rId120" Type="http://schemas.openxmlformats.org/officeDocument/2006/relationships/control" Target="../activeX/activeX35.xml"/><Relationship Id="rId125" Type="http://schemas.openxmlformats.org/officeDocument/2006/relationships/control" Target="../activeX/activeX40.xml"/><Relationship Id="rId141" Type="http://schemas.openxmlformats.org/officeDocument/2006/relationships/control" Target="../activeX/activeX56.xml"/><Relationship Id="rId146" Type="http://schemas.openxmlformats.org/officeDocument/2006/relationships/control" Target="../activeX/activeX61.xml"/><Relationship Id="rId7" Type="http://schemas.openxmlformats.org/officeDocument/2006/relationships/hyperlink" Target="http://admin-apps.webofknowledge.com/JCR/JCR?RQ=RECORD&amp;rank=7&amp;journal=ANNU+REV+ANTHROPOL" TargetMode="External"/><Relationship Id="rId71" Type="http://schemas.openxmlformats.org/officeDocument/2006/relationships/hyperlink" Target="http://admin-apps.webofknowledge.com/JCR/JCR?RQ=RECORD&amp;rank=71&amp;journal=AIBR-REV+ANTROPOL+IB" TargetMode="External"/><Relationship Id="rId92" Type="http://schemas.openxmlformats.org/officeDocument/2006/relationships/control" Target="../activeX/activeX7.xml"/><Relationship Id="rId2" Type="http://schemas.openxmlformats.org/officeDocument/2006/relationships/hyperlink" Target="http://admin-apps.webofknowledge.com/JCR/JCR?RQ=RECORD&amp;rank=2&amp;journal=J+HUM+EVOL" TargetMode="External"/><Relationship Id="rId29" Type="http://schemas.openxmlformats.org/officeDocument/2006/relationships/hyperlink" Target="http://admin-apps.webofknowledge.com/JCR/JCR?RQ=RECORD&amp;rank=29&amp;journal=INT+J+OSTEOARCHAEOL" TargetMode="External"/><Relationship Id="rId24" Type="http://schemas.openxmlformats.org/officeDocument/2006/relationships/hyperlink" Target="http://admin-apps.webofknowledge.com/JCR/JCR?RQ=RECORD&amp;rank=24&amp;journal=CULT+MED+PSYCHIAT" TargetMode="External"/><Relationship Id="rId40" Type="http://schemas.openxmlformats.org/officeDocument/2006/relationships/hyperlink" Target="http://admin-apps.webofknowledge.com/JCR/JCR?RQ=RECORD&amp;rank=40&amp;journal=COMP+STUD+SOC+HIST" TargetMode="External"/><Relationship Id="rId45" Type="http://schemas.openxmlformats.org/officeDocument/2006/relationships/hyperlink" Target="http://admin-apps.webofknowledge.com/JCR/JCR?RQ=RECORD&amp;rank=45&amp;journal=ANTHROPOL+EDUC+QUART" TargetMode="External"/><Relationship Id="rId66" Type="http://schemas.openxmlformats.org/officeDocument/2006/relationships/hyperlink" Target="http://admin-apps.webofknowledge.com/JCR/JCR?RQ=RECORD&amp;rank=66&amp;journal=CHINESE+SOC+ANTHROP" TargetMode="External"/><Relationship Id="rId87" Type="http://schemas.openxmlformats.org/officeDocument/2006/relationships/control" Target="../activeX/activeX2.xml"/><Relationship Id="rId110" Type="http://schemas.openxmlformats.org/officeDocument/2006/relationships/control" Target="../activeX/activeX25.xml"/><Relationship Id="rId115" Type="http://schemas.openxmlformats.org/officeDocument/2006/relationships/control" Target="../activeX/activeX30.xml"/><Relationship Id="rId131" Type="http://schemas.openxmlformats.org/officeDocument/2006/relationships/control" Target="../activeX/activeX46.xml"/><Relationship Id="rId136" Type="http://schemas.openxmlformats.org/officeDocument/2006/relationships/control" Target="../activeX/activeX51.xml"/><Relationship Id="rId157" Type="http://schemas.openxmlformats.org/officeDocument/2006/relationships/control" Target="../activeX/activeX72.xml"/><Relationship Id="rId61" Type="http://schemas.openxmlformats.org/officeDocument/2006/relationships/hyperlink" Target="http://admin-apps.webofknowledge.com/JCR/JCR?RQ=RECORD&amp;rank=61&amp;journal=J+POLYNESIAN+SOC" TargetMode="External"/><Relationship Id="rId82" Type="http://schemas.openxmlformats.org/officeDocument/2006/relationships/hyperlink" Target="http://admin-apps.webofknowledge.com/JCR/JCR?RQ=RECORD&amp;rank=82&amp;journal=ROMANI+STUD" TargetMode="External"/><Relationship Id="rId152" Type="http://schemas.openxmlformats.org/officeDocument/2006/relationships/control" Target="../activeX/activeX67.xml"/><Relationship Id="rId19" Type="http://schemas.openxmlformats.org/officeDocument/2006/relationships/hyperlink" Target="http://admin-apps.webofknowledge.com/JCR/JCR?RQ=RECORD&amp;rank=19&amp;journal=ANN+HUM+BIOL" TargetMode="External"/><Relationship Id="rId14" Type="http://schemas.openxmlformats.org/officeDocument/2006/relationships/hyperlink" Target="http://admin-apps.webofknowledge.com/JCR/JCR?RQ=RECORD&amp;rank=14&amp;journal=J+ANTHROPOL+ARCHAEOL" TargetMode="External"/><Relationship Id="rId30" Type="http://schemas.openxmlformats.org/officeDocument/2006/relationships/hyperlink" Target="http://admin-apps.webofknowledge.com/JCR/JCR?RQ=RECORD&amp;rank=30&amp;journal=PUBLIC+CULTURE" TargetMode="External"/><Relationship Id="rId35" Type="http://schemas.openxmlformats.org/officeDocument/2006/relationships/hyperlink" Target="http://admin-apps.webofknowledge.com/JCR/JCR?RQ=RECORD&amp;rank=35&amp;journal=J+ANTHROPOL+RES" TargetMode="External"/><Relationship Id="rId56" Type="http://schemas.openxmlformats.org/officeDocument/2006/relationships/hyperlink" Target="http://admin-apps.webofknowledge.com/JCR/JCR?RQ=RECORD&amp;rank=56&amp;journal=J+HIST+SOCIOL" TargetMode="External"/><Relationship Id="rId77" Type="http://schemas.openxmlformats.org/officeDocument/2006/relationships/hyperlink" Target="http://admin-apps.webofknowledge.com/JCR/JCR?RQ=RECORD&amp;rank=77&amp;journal=ETHNOGRAPHY" TargetMode="External"/><Relationship Id="rId100" Type="http://schemas.openxmlformats.org/officeDocument/2006/relationships/control" Target="../activeX/activeX15.xml"/><Relationship Id="rId105" Type="http://schemas.openxmlformats.org/officeDocument/2006/relationships/control" Target="../activeX/activeX20.xml"/><Relationship Id="rId126" Type="http://schemas.openxmlformats.org/officeDocument/2006/relationships/control" Target="../activeX/activeX41.xml"/><Relationship Id="rId147" Type="http://schemas.openxmlformats.org/officeDocument/2006/relationships/control" Target="../activeX/activeX62.xml"/><Relationship Id="rId8" Type="http://schemas.openxmlformats.org/officeDocument/2006/relationships/hyperlink" Target="http://admin-apps.webofknowledge.com/JCR/JCR?RQ=RECORD&amp;rank=8&amp;journal=CURR+ANTHROPOL" TargetMode="External"/><Relationship Id="rId51" Type="http://schemas.openxmlformats.org/officeDocument/2006/relationships/hyperlink" Target="http://admin-apps.webofknowledge.com/JCR/JCR?RQ=RECORD&amp;rank=51&amp;journal=ARCTIC+ANTHROPOL" TargetMode="External"/><Relationship Id="rId72" Type="http://schemas.openxmlformats.org/officeDocument/2006/relationships/hyperlink" Target="http://admin-apps.webofknowledge.com/JCR/JCR?RQ=RECORD&amp;rank=72&amp;journal=ANTHROPOL+NOTEB" TargetMode="External"/><Relationship Id="rId93" Type="http://schemas.openxmlformats.org/officeDocument/2006/relationships/control" Target="../activeX/activeX8.xml"/><Relationship Id="rId98" Type="http://schemas.openxmlformats.org/officeDocument/2006/relationships/control" Target="../activeX/activeX13.xml"/><Relationship Id="rId121" Type="http://schemas.openxmlformats.org/officeDocument/2006/relationships/control" Target="../activeX/activeX36.xml"/><Relationship Id="rId142" Type="http://schemas.openxmlformats.org/officeDocument/2006/relationships/control" Target="../activeX/activeX57.xml"/><Relationship Id="rId3" Type="http://schemas.openxmlformats.org/officeDocument/2006/relationships/hyperlink" Target="http://admin-apps.webofknowledge.com/JCR/JCR?RQ=RECORD&amp;rank=3&amp;journal=SOC+NETWORKS" TargetMode="External"/><Relationship Id="rId25" Type="http://schemas.openxmlformats.org/officeDocument/2006/relationships/hyperlink" Target="http://admin-apps.webofknowledge.com/JCR/JCR?RQ=RECORD&amp;rank=25&amp;journal=J+ARCHAEOL+METHOD+TH" TargetMode="External"/><Relationship Id="rId46" Type="http://schemas.openxmlformats.org/officeDocument/2006/relationships/hyperlink" Target="http://admin-apps.webofknowledge.com/JCR/JCR?RQ=RECORD&amp;rank=46&amp;journal=RACE+CLASS" TargetMode="External"/><Relationship Id="rId67" Type="http://schemas.openxmlformats.org/officeDocument/2006/relationships/hyperlink" Target="http://admin-apps.webofknowledge.com/JCR/JCR?RQ=RECORD&amp;rank=67&amp;journal=AUST+ABORIG+STUD" TargetMode="External"/><Relationship Id="rId116" Type="http://schemas.openxmlformats.org/officeDocument/2006/relationships/control" Target="../activeX/activeX31.xml"/><Relationship Id="rId137" Type="http://schemas.openxmlformats.org/officeDocument/2006/relationships/control" Target="../activeX/activeX52.xml"/><Relationship Id="rId158" Type="http://schemas.openxmlformats.org/officeDocument/2006/relationships/control" Target="../activeX/activeX73.xml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hyperlink" Target="http://admin-apps.webofknowledge.com/JCR/JCR?RQ=RECORD&amp;rank=8&amp;journal=J+EDUC+BEHAV+STAT" TargetMode="External"/><Relationship Id="rId13" Type="http://schemas.openxmlformats.org/officeDocument/2006/relationships/hyperlink" Target="http://admin-apps.webofknowledge.com/JCR/JCR?RQ=RECORD&amp;rank=13&amp;journal=NONLIN+DYNAM+PSYCHOL" TargetMode="External"/><Relationship Id="rId18" Type="http://schemas.openxmlformats.org/officeDocument/2006/relationships/control" Target="../activeX/activeX1177.xml"/><Relationship Id="rId26" Type="http://schemas.openxmlformats.org/officeDocument/2006/relationships/control" Target="../activeX/activeX1185.xml"/><Relationship Id="rId39" Type="http://schemas.openxmlformats.org/officeDocument/2006/relationships/control" Target="../activeX/activeX1198.xml"/><Relationship Id="rId3" Type="http://schemas.openxmlformats.org/officeDocument/2006/relationships/hyperlink" Target="http://admin-apps.webofknowledge.com/JCR/JCR?RQ=RECORD&amp;rank=3&amp;journal=PSYCHOMETRIKA" TargetMode="External"/><Relationship Id="rId21" Type="http://schemas.openxmlformats.org/officeDocument/2006/relationships/control" Target="../activeX/activeX1180.xml"/><Relationship Id="rId34" Type="http://schemas.openxmlformats.org/officeDocument/2006/relationships/control" Target="../activeX/activeX1193.xml"/><Relationship Id="rId42" Type="http://schemas.openxmlformats.org/officeDocument/2006/relationships/control" Target="../activeX/activeX1201.xml"/><Relationship Id="rId47" Type="http://schemas.openxmlformats.org/officeDocument/2006/relationships/control" Target="../activeX/activeX1206.xml"/><Relationship Id="rId7" Type="http://schemas.openxmlformats.org/officeDocument/2006/relationships/hyperlink" Target="http://admin-apps.webofknowledge.com/JCR/JCR?RQ=RECORD&amp;rank=7&amp;journal=J+CLASSIF" TargetMode="External"/><Relationship Id="rId12" Type="http://schemas.openxmlformats.org/officeDocument/2006/relationships/hyperlink" Target="http://admin-apps.webofknowledge.com/JCR/JCR?RQ=RECORD&amp;rank=12&amp;journal=METHODOLOGY-EUR" TargetMode="External"/><Relationship Id="rId17" Type="http://schemas.openxmlformats.org/officeDocument/2006/relationships/control" Target="../activeX/activeX1176.xml"/><Relationship Id="rId25" Type="http://schemas.openxmlformats.org/officeDocument/2006/relationships/control" Target="../activeX/activeX1184.xml"/><Relationship Id="rId33" Type="http://schemas.openxmlformats.org/officeDocument/2006/relationships/control" Target="../activeX/activeX1192.xml"/><Relationship Id="rId38" Type="http://schemas.openxmlformats.org/officeDocument/2006/relationships/control" Target="../activeX/activeX1197.xml"/><Relationship Id="rId46" Type="http://schemas.openxmlformats.org/officeDocument/2006/relationships/control" Target="../activeX/activeX1205.xml"/><Relationship Id="rId2" Type="http://schemas.openxmlformats.org/officeDocument/2006/relationships/hyperlink" Target="http://admin-apps.webofknowledge.com/JCR/JCR?RQ=RECORD&amp;rank=2&amp;journal=PSYCHON+B+REV" TargetMode="External"/><Relationship Id="rId16" Type="http://schemas.openxmlformats.org/officeDocument/2006/relationships/control" Target="../activeX/activeX1175.xml"/><Relationship Id="rId20" Type="http://schemas.openxmlformats.org/officeDocument/2006/relationships/control" Target="../activeX/activeX1179.xml"/><Relationship Id="rId29" Type="http://schemas.openxmlformats.org/officeDocument/2006/relationships/control" Target="../activeX/activeX1188.xml"/><Relationship Id="rId41" Type="http://schemas.openxmlformats.org/officeDocument/2006/relationships/control" Target="../activeX/activeX1200.xml"/><Relationship Id="rId1" Type="http://schemas.openxmlformats.org/officeDocument/2006/relationships/hyperlink" Target="http://admin-apps.webofknowledge.com/JCR/JCR?RQ=RECORD&amp;rank=1&amp;journal=BEHAV+RES+METHODS" TargetMode="External"/><Relationship Id="rId6" Type="http://schemas.openxmlformats.org/officeDocument/2006/relationships/hyperlink" Target="http://admin-apps.webofknowledge.com/JCR/JCR?RQ=RECORD&amp;rank=6&amp;journal=APPL+PSYCH+MEAS" TargetMode="External"/><Relationship Id="rId11" Type="http://schemas.openxmlformats.org/officeDocument/2006/relationships/hyperlink" Target="http://admin-apps.webofknowledge.com/JCR/JCR?RQ=RECORD&amp;rank=11&amp;journal=APPL+MEAS+EDUC" TargetMode="External"/><Relationship Id="rId24" Type="http://schemas.openxmlformats.org/officeDocument/2006/relationships/control" Target="../activeX/activeX1183.xml"/><Relationship Id="rId32" Type="http://schemas.openxmlformats.org/officeDocument/2006/relationships/control" Target="../activeX/activeX1191.xml"/><Relationship Id="rId37" Type="http://schemas.openxmlformats.org/officeDocument/2006/relationships/control" Target="../activeX/activeX1196.xml"/><Relationship Id="rId40" Type="http://schemas.openxmlformats.org/officeDocument/2006/relationships/control" Target="../activeX/activeX1199.xml"/><Relationship Id="rId45" Type="http://schemas.openxmlformats.org/officeDocument/2006/relationships/control" Target="../activeX/activeX1204.xml"/><Relationship Id="rId5" Type="http://schemas.openxmlformats.org/officeDocument/2006/relationships/hyperlink" Target="http://admin-apps.webofknowledge.com/JCR/JCR?RQ=RECORD&amp;rank=5&amp;journal=BRIT+J+MATH+STAT+PSY" TargetMode="External"/><Relationship Id="rId15" Type="http://schemas.openxmlformats.org/officeDocument/2006/relationships/control" Target="../activeX/activeX1174.xml"/><Relationship Id="rId23" Type="http://schemas.openxmlformats.org/officeDocument/2006/relationships/control" Target="../activeX/activeX1182.xml"/><Relationship Id="rId28" Type="http://schemas.openxmlformats.org/officeDocument/2006/relationships/control" Target="../activeX/activeX1187.xml"/><Relationship Id="rId36" Type="http://schemas.openxmlformats.org/officeDocument/2006/relationships/control" Target="../activeX/activeX1195.xml"/><Relationship Id="rId10" Type="http://schemas.openxmlformats.org/officeDocument/2006/relationships/hyperlink" Target="http://admin-apps.webofknowledge.com/JCR/JCR?RQ=RECORD&amp;rank=10&amp;journal=J+EDUC+MEAS" TargetMode="External"/><Relationship Id="rId19" Type="http://schemas.openxmlformats.org/officeDocument/2006/relationships/control" Target="../activeX/activeX1178.xml"/><Relationship Id="rId31" Type="http://schemas.openxmlformats.org/officeDocument/2006/relationships/control" Target="../activeX/activeX1190.xml"/><Relationship Id="rId44" Type="http://schemas.openxmlformats.org/officeDocument/2006/relationships/control" Target="../activeX/activeX1203.xml"/><Relationship Id="rId4" Type="http://schemas.openxmlformats.org/officeDocument/2006/relationships/hyperlink" Target="http://admin-apps.webofknowledge.com/JCR/JCR?RQ=RECORD&amp;rank=4&amp;journal=J+MATH+PSYCHOL" TargetMode="External"/><Relationship Id="rId9" Type="http://schemas.openxmlformats.org/officeDocument/2006/relationships/hyperlink" Target="http://admin-apps.webofknowledge.com/JCR/JCR?RQ=RECORD&amp;rank=9&amp;journal=EDUC+PSYCHOL+MEAS" TargetMode="External"/><Relationship Id="rId14" Type="http://schemas.openxmlformats.org/officeDocument/2006/relationships/vmlDrawing" Target="../drawings/vmlDrawing17.vml"/><Relationship Id="rId22" Type="http://schemas.openxmlformats.org/officeDocument/2006/relationships/control" Target="../activeX/activeX1181.xml"/><Relationship Id="rId27" Type="http://schemas.openxmlformats.org/officeDocument/2006/relationships/control" Target="../activeX/activeX1186.xml"/><Relationship Id="rId30" Type="http://schemas.openxmlformats.org/officeDocument/2006/relationships/control" Target="../activeX/activeX1189.xml"/><Relationship Id="rId35" Type="http://schemas.openxmlformats.org/officeDocument/2006/relationships/control" Target="../activeX/activeX1194.xml"/><Relationship Id="rId43" Type="http://schemas.openxmlformats.org/officeDocument/2006/relationships/control" Target="../activeX/activeX1202.xml"/></Relationships>
</file>

<file path=xl/worksheets/_rels/sheet21.xml.rels><?xml version="1.0" encoding="UTF-8" standalone="yes"?>
<Relationships xmlns="http://schemas.openxmlformats.org/package/2006/relationships"><Relationship Id="rId117" Type="http://schemas.openxmlformats.org/officeDocument/2006/relationships/hyperlink" Target="http://admin-apps.webofknowledge.com/JCR/JCR?RQ=RECORD&amp;rank=117&amp;journal=DREAMING" TargetMode="External"/><Relationship Id="rId299" Type="http://schemas.openxmlformats.org/officeDocument/2006/relationships/control" Target="../activeX/activeX1378.xml"/><Relationship Id="rId303" Type="http://schemas.openxmlformats.org/officeDocument/2006/relationships/control" Target="../activeX/activeX1382.xml"/><Relationship Id="rId21" Type="http://schemas.openxmlformats.org/officeDocument/2006/relationships/hyperlink" Target="http://admin-apps.webofknowledge.com/JCR/JCR?RQ=RECORD&amp;rank=21&amp;journal=PSYCHOL+PUBLIC+POL+L" TargetMode="External"/><Relationship Id="rId42" Type="http://schemas.openxmlformats.org/officeDocument/2006/relationships/hyperlink" Target="http://admin-apps.webofknowledge.com/JCR/JCR?RQ=RECORD&amp;rank=42&amp;journal=PROF+PSYCHOL-RES+PR" TargetMode="External"/><Relationship Id="rId63" Type="http://schemas.openxmlformats.org/officeDocument/2006/relationships/hyperlink" Target="http://admin-apps.webofknowledge.com/JCR/JCR?RQ=RECORD&amp;rank=63&amp;journal=HISPANIC+J+BEHAV+SCI" TargetMode="External"/><Relationship Id="rId84" Type="http://schemas.openxmlformats.org/officeDocument/2006/relationships/hyperlink" Target="http://admin-apps.webofknowledge.com/JCR/JCR?RQ=RECORD&amp;rank=84&amp;journal=TEACH+PSYCHOL" TargetMode="External"/><Relationship Id="rId138" Type="http://schemas.openxmlformats.org/officeDocument/2006/relationships/control" Target="../activeX/activeX1217.xml"/><Relationship Id="rId159" Type="http://schemas.openxmlformats.org/officeDocument/2006/relationships/control" Target="../activeX/activeX1238.xml"/><Relationship Id="rId170" Type="http://schemas.openxmlformats.org/officeDocument/2006/relationships/control" Target="../activeX/activeX1249.xml"/><Relationship Id="rId191" Type="http://schemas.openxmlformats.org/officeDocument/2006/relationships/control" Target="../activeX/activeX1270.xml"/><Relationship Id="rId205" Type="http://schemas.openxmlformats.org/officeDocument/2006/relationships/control" Target="../activeX/activeX1284.xml"/><Relationship Id="rId226" Type="http://schemas.openxmlformats.org/officeDocument/2006/relationships/control" Target="../activeX/activeX1305.xml"/><Relationship Id="rId247" Type="http://schemas.openxmlformats.org/officeDocument/2006/relationships/control" Target="../activeX/activeX1326.xml"/><Relationship Id="rId107" Type="http://schemas.openxmlformats.org/officeDocument/2006/relationships/hyperlink" Target="http://admin-apps.webofknowledge.com/JCR/JCR?RQ=RECORD&amp;rank=107&amp;journal=PSIHOLOGIJA" TargetMode="External"/><Relationship Id="rId268" Type="http://schemas.openxmlformats.org/officeDocument/2006/relationships/control" Target="../activeX/activeX1347.xml"/><Relationship Id="rId289" Type="http://schemas.openxmlformats.org/officeDocument/2006/relationships/control" Target="../activeX/activeX1368.xml"/><Relationship Id="rId11" Type="http://schemas.openxmlformats.org/officeDocument/2006/relationships/hyperlink" Target="http://admin-apps.webofknowledge.com/JCR/JCR?RQ=RECORD&amp;rank=11&amp;journal=ANN+BEHAV+MED" TargetMode="External"/><Relationship Id="rId32" Type="http://schemas.openxmlformats.org/officeDocument/2006/relationships/hyperlink" Target="http://admin-apps.webofknowledge.com/JCR/JCR?RQ=RECORD&amp;rank=32&amp;journal=J+COMP+PSYCHOL" TargetMode="External"/><Relationship Id="rId53" Type="http://schemas.openxmlformats.org/officeDocument/2006/relationships/hyperlink" Target="http://admin-apps.webofknowledge.com/JCR/JCR?RQ=RECORD&amp;rank=53&amp;journal=INT+J+PSYCHOL" TargetMode="External"/><Relationship Id="rId74" Type="http://schemas.openxmlformats.org/officeDocument/2006/relationships/hyperlink" Target="http://admin-apps.webofknowledge.com/JCR/JCR?RQ=RECORD&amp;rank=74&amp;journal=AUST+PSYCHOL" TargetMode="External"/><Relationship Id="rId128" Type="http://schemas.openxmlformats.org/officeDocument/2006/relationships/control" Target="../activeX/activeX1207.xml"/><Relationship Id="rId149" Type="http://schemas.openxmlformats.org/officeDocument/2006/relationships/control" Target="../activeX/activeX1228.xml"/><Relationship Id="rId5" Type="http://schemas.openxmlformats.org/officeDocument/2006/relationships/hyperlink" Target="http://admin-apps.webofknowledge.com/JCR/JCR?RQ=RECORD&amp;rank=5&amp;journal=AM+PSYCHOL" TargetMode="External"/><Relationship Id="rId95" Type="http://schemas.openxmlformats.org/officeDocument/2006/relationships/hyperlink" Target="http://admin-apps.webofknowledge.com/JCR/JCR?RQ=RECORD&amp;rank=95&amp;journal=REV+MEX+PSICOL" TargetMode="External"/><Relationship Id="rId160" Type="http://schemas.openxmlformats.org/officeDocument/2006/relationships/control" Target="../activeX/activeX1239.xml"/><Relationship Id="rId181" Type="http://schemas.openxmlformats.org/officeDocument/2006/relationships/control" Target="../activeX/activeX1260.xml"/><Relationship Id="rId216" Type="http://schemas.openxmlformats.org/officeDocument/2006/relationships/control" Target="../activeX/activeX1295.xml"/><Relationship Id="rId237" Type="http://schemas.openxmlformats.org/officeDocument/2006/relationships/control" Target="../activeX/activeX1316.xml"/><Relationship Id="rId258" Type="http://schemas.openxmlformats.org/officeDocument/2006/relationships/control" Target="../activeX/activeX1337.xml"/><Relationship Id="rId279" Type="http://schemas.openxmlformats.org/officeDocument/2006/relationships/control" Target="../activeX/activeX1358.xml"/><Relationship Id="rId22" Type="http://schemas.openxmlformats.org/officeDocument/2006/relationships/hyperlink" Target="http://admin-apps.webofknowledge.com/JCR/JCR?RQ=RECORD&amp;rank=22&amp;journal=BRIT+J+PSYCHOL" TargetMode="External"/><Relationship Id="rId43" Type="http://schemas.openxmlformats.org/officeDocument/2006/relationships/hyperlink" Target="http://admin-apps.webofknowledge.com/JCR/JCR?RQ=RECORD&amp;rank=43&amp;journal=SCAND+J+PSYCHOL" TargetMode="External"/><Relationship Id="rId64" Type="http://schemas.openxmlformats.org/officeDocument/2006/relationships/hyperlink" Target="http://admin-apps.webofknowledge.com/JCR/JCR?RQ=RECORD&amp;rank=64&amp;journal=INT+J+SPORT+PSYCHOL" TargetMode="External"/><Relationship Id="rId118" Type="http://schemas.openxmlformats.org/officeDocument/2006/relationships/hyperlink" Target="http://admin-apps.webofknowledge.com/JCR/JCR?RQ=RECORD&amp;rank=118&amp;journal=ESTUD+PSICOL-MADRID" TargetMode="External"/><Relationship Id="rId139" Type="http://schemas.openxmlformats.org/officeDocument/2006/relationships/control" Target="../activeX/activeX1218.xml"/><Relationship Id="rId290" Type="http://schemas.openxmlformats.org/officeDocument/2006/relationships/control" Target="../activeX/activeX1369.xml"/><Relationship Id="rId304" Type="http://schemas.openxmlformats.org/officeDocument/2006/relationships/control" Target="../activeX/activeX1383.xml"/><Relationship Id="rId85" Type="http://schemas.openxmlformats.org/officeDocument/2006/relationships/hyperlink" Target="http://admin-apps.webofknowledge.com/JCR/JCR?RQ=RECORD&amp;rank=85&amp;journal=PHILOS+PSYCHOL" TargetMode="External"/><Relationship Id="rId150" Type="http://schemas.openxmlformats.org/officeDocument/2006/relationships/control" Target="../activeX/activeX1229.xml"/><Relationship Id="rId171" Type="http://schemas.openxmlformats.org/officeDocument/2006/relationships/control" Target="../activeX/activeX1250.xml"/><Relationship Id="rId192" Type="http://schemas.openxmlformats.org/officeDocument/2006/relationships/control" Target="../activeX/activeX1271.xml"/><Relationship Id="rId206" Type="http://schemas.openxmlformats.org/officeDocument/2006/relationships/control" Target="../activeX/activeX1285.xml"/><Relationship Id="rId227" Type="http://schemas.openxmlformats.org/officeDocument/2006/relationships/control" Target="../activeX/activeX1306.xml"/><Relationship Id="rId248" Type="http://schemas.openxmlformats.org/officeDocument/2006/relationships/control" Target="../activeX/activeX1327.xml"/><Relationship Id="rId269" Type="http://schemas.openxmlformats.org/officeDocument/2006/relationships/control" Target="../activeX/activeX1348.xml"/><Relationship Id="rId12" Type="http://schemas.openxmlformats.org/officeDocument/2006/relationships/hyperlink" Target="http://admin-apps.webofknowledge.com/JCR/JCR?RQ=RECORD&amp;rank=12&amp;journal=PSYCHOSOM+MED" TargetMode="External"/><Relationship Id="rId33" Type="http://schemas.openxmlformats.org/officeDocument/2006/relationships/hyperlink" Target="http://admin-apps.webofknowledge.com/JCR/JCR?RQ=RECORD&amp;rank=33&amp;journal=PSYCHOL+WOMEN+QUART" TargetMode="External"/><Relationship Id="rId108" Type="http://schemas.openxmlformats.org/officeDocument/2006/relationships/hyperlink" Target="http://admin-apps.webofknowledge.com/JCR/JCR?RQ=RECORD&amp;rank=108&amp;journal=PSYCHOLOGIA" TargetMode="External"/><Relationship Id="rId129" Type="http://schemas.openxmlformats.org/officeDocument/2006/relationships/control" Target="../activeX/activeX1208.xml"/><Relationship Id="rId280" Type="http://schemas.openxmlformats.org/officeDocument/2006/relationships/control" Target="../activeX/activeX1359.xml"/><Relationship Id="rId54" Type="http://schemas.openxmlformats.org/officeDocument/2006/relationships/hyperlink" Target="http://admin-apps.webofknowledge.com/JCR/JCR?RQ=RECORD&amp;rank=54&amp;journal=ETHOS" TargetMode="External"/><Relationship Id="rId75" Type="http://schemas.openxmlformats.org/officeDocument/2006/relationships/hyperlink" Target="http://admin-apps.webofknowledge.com/JCR/JCR?RQ=RECORD&amp;rank=75&amp;journal=EUR+J+PSYCHOL+APPL+L" TargetMode="External"/><Relationship Id="rId96" Type="http://schemas.openxmlformats.org/officeDocument/2006/relationships/hyperlink" Target="http://admin-apps.webofknowledge.com/JCR/JCR?RQ=RECORD&amp;rank=96&amp;journal=JPN+PSYCHOL+RES" TargetMode="External"/><Relationship Id="rId140" Type="http://schemas.openxmlformats.org/officeDocument/2006/relationships/control" Target="../activeX/activeX1219.xml"/><Relationship Id="rId161" Type="http://schemas.openxmlformats.org/officeDocument/2006/relationships/control" Target="../activeX/activeX1240.xml"/><Relationship Id="rId182" Type="http://schemas.openxmlformats.org/officeDocument/2006/relationships/control" Target="../activeX/activeX1261.xml"/><Relationship Id="rId217" Type="http://schemas.openxmlformats.org/officeDocument/2006/relationships/control" Target="../activeX/activeX1296.xml"/><Relationship Id="rId6" Type="http://schemas.openxmlformats.org/officeDocument/2006/relationships/hyperlink" Target="http://admin-apps.webofknowledge.com/JCR/JCR?RQ=RECORD&amp;rank=6&amp;journal=PERSPECT+PSYCHOL+SCI" TargetMode="External"/><Relationship Id="rId238" Type="http://schemas.openxmlformats.org/officeDocument/2006/relationships/control" Target="../activeX/activeX1317.xml"/><Relationship Id="rId259" Type="http://schemas.openxmlformats.org/officeDocument/2006/relationships/control" Target="../activeX/activeX1338.xml"/><Relationship Id="rId23" Type="http://schemas.openxmlformats.org/officeDocument/2006/relationships/hyperlink" Target="http://admin-apps.webofknowledge.com/JCR/JCR?RQ=RECORD&amp;rank=23&amp;journal=AGGRESSIVE+BEHAV" TargetMode="External"/><Relationship Id="rId119" Type="http://schemas.openxmlformats.org/officeDocument/2006/relationships/hyperlink" Target="http://admin-apps.webofknowledge.com/JCR/JCR?RQ=RECORD&amp;rank=119&amp;journal=INT+J+PSYCHOL+RELIG" TargetMode="External"/><Relationship Id="rId270" Type="http://schemas.openxmlformats.org/officeDocument/2006/relationships/control" Target="../activeX/activeX1349.xml"/><Relationship Id="rId291" Type="http://schemas.openxmlformats.org/officeDocument/2006/relationships/control" Target="../activeX/activeX1370.xml"/><Relationship Id="rId305" Type="http://schemas.openxmlformats.org/officeDocument/2006/relationships/control" Target="../activeX/activeX1384.xml"/><Relationship Id="rId44" Type="http://schemas.openxmlformats.org/officeDocument/2006/relationships/hyperlink" Target="http://admin-apps.webofknowledge.com/JCR/JCR?RQ=RECORD&amp;rank=44&amp;journal=EUR+PSYCHOL" TargetMode="External"/><Relationship Id="rId65" Type="http://schemas.openxmlformats.org/officeDocument/2006/relationships/hyperlink" Target="http://admin-apps.webofknowledge.com/JCR/JCR?RQ=RECORD&amp;rank=65&amp;journal=SPAN+J+PSYCHOL" TargetMode="External"/><Relationship Id="rId86" Type="http://schemas.openxmlformats.org/officeDocument/2006/relationships/hyperlink" Target="http://admin-apps.webofknowledge.com/JCR/JCR?RQ=RECORD&amp;rank=86&amp;journal=HIST+PSYCHOL" TargetMode="External"/><Relationship Id="rId130" Type="http://schemas.openxmlformats.org/officeDocument/2006/relationships/control" Target="../activeX/activeX1209.xml"/><Relationship Id="rId151" Type="http://schemas.openxmlformats.org/officeDocument/2006/relationships/control" Target="../activeX/activeX1230.xml"/><Relationship Id="rId172" Type="http://schemas.openxmlformats.org/officeDocument/2006/relationships/control" Target="../activeX/activeX1251.xml"/><Relationship Id="rId193" Type="http://schemas.openxmlformats.org/officeDocument/2006/relationships/control" Target="../activeX/activeX1272.xml"/><Relationship Id="rId207" Type="http://schemas.openxmlformats.org/officeDocument/2006/relationships/control" Target="../activeX/activeX1286.xml"/><Relationship Id="rId228" Type="http://schemas.openxmlformats.org/officeDocument/2006/relationships/control" Target="../activeX/activeX1307.xml"/><Relationship Id="rId249" Type="http://schemas.openxmlformats.org/officeDocument/2006/relationships/control" Target="../activeX/activeX1328.xml"/><Relationship Id="rId13" Type="http://schemas.openxmlformats.org/officeDocument/2006/relationships/hyperlink" Target="http://admin-apps.webofknowledge.com/JCR/JCR?RQ=RECORD&amp;rank=13&amp;journal=PSYCHO-ONCOLOGY" TargetMode="External"/><Relationship Id="rId109" Type="http://schemas.openxmlformats.org/officeDocument/2006/relationships/hyperlink" Target="http://admin-apps.webofknowledge.com/JCR/JCR?RQ=RECORD&amp;rank=109&amp;journal=PSICOL-REFLEX+CRIT" TargetMode="External"/><Relationship Id="rId260" Type="http://schemas.openxmlformats.org/officeDocument/2006/relationships/control" Target="../activeX/activeX1339.xml"/><Relationship Id="rId281" Type="http://schemas.openxmlformats.org/officeDocument/2006/relationships/control" Target="../activeX/activeX1360.xml"/><Relationship Id="rId34" Type="http://schemas.openxmlformats.org/officeDocument/2006/relationships/hyperlink" Target="http://admin-apps.webofknowledge.com/JCR/JCR?RQ=RECORD&amp;rank=34&amp;journal=J+EMOT+BEHAV+DISORD" TargetMode="External"/><Relationship Id="rId55" Type="http://schemas.openxmlformats.org/officeDocument/2006/relationships/hyperlink" Target="http://admin-apps.webofknowledge.com/JCR/JCR?RQ=RECORD&amp;rank=55&amp;journal=DISCOURSE+SOC" TargetMode="External"/><Relationship Id="rId76" Type="http://schemas.openxmlformats.org/officeDocument/2006/relationships/hyperlink" Target="http://admin-apps.webofknowledge.com/JCR/JCR?RQ=RECORD&amp;rank=76&amp;journal=J+REPROD+INFANT+PSYC" TargetMode="External"/><Relationship Id="rId97" Type="http://schemas.openxmlformats.org/officeDocument/2006/relationships/hyperlink" Target="http://admin-apps.webofknowledge.com/JCR/JCR?RQ=RECORD&amp;rank=97&amp;journal=NORD+PSYCHOL" TargetMode="External"/><Relationship Id="rId120" Type="http://schemas.openxmlformats.org/officeDocument/2006/relationships/hyperlink" Target="http://admin-apps.webofknowledge.com/JCR/JCR?RQ=RECORD&amp;rank=120&amp;journal=J+HAPPINESS+STUD" TargetMode="External"/><Relationship Id="rId141" Type="http://schemas.openxmlformats.org/officeDocument/2006/relationships/control" Target="../activeX/activeX1220.xml"/><Relationship Id="rId7" Type="http://schemas.openxmlformats.org/officeDocument/2006/relationships/hyperlink" Target="http://admin-apps.webofknowledge.com/JCR/JCR?RQ=RECORD&amp;rank=7&amp;journal=PSYCHOL+METHODS" TargetMode="External"/><Relationship Id="rId162" Type="http://schemas.openxmlformats.org/officeDocument/2006/relationships/control" Target="../activeX/activeX1241.xml"/><Relationship Id="rId183" Type="http://schemas.openxmlformats.org/officeDocument/2006/relationships/control" Target="../activeX/activeX1262.xml"/><Relationship Id="rId218" Type="http://schemas.openxmlformats.org/officeDocument/2006/relationships/control" Target="../activeX/activeX1297.xml"/><Relationship Id="rId239" Type="http://schemas.openxmlformats.org/officeDocument/2006/relationships/control" Target="../activeX/activeX1318.xml"/><Relationship Id="rId250" Type="http://schemas.openxmlformats.org/officeDocument/2006/relationships/control" Target="../activeX/activeX1329.xml"/><Relationship Id="rId271" Type="http://schemas.openxmlformats.org/officeDocument/2006/relationships/control" Target="../activeX/activeX1350.xml"/><Relationship Id="rId292" Type="http://schemas.openxmlformats.org/officeDocument/2006/relationships/control" Target="../activeX/activeX1371.xml"/><Relationship Id="rId306" Type="http://schemas.openxmlformats.org/officeDocument/2006/relationships/control" Target="../activeX/activeX1385.xml"/><Relationship Id="rId24" Type="http://schemas.openxmlformats.org/officeDocument/2006/relationships/hyperlink" Target="http://admin-apps.webofknowledge.com/JCR/JCR?RQ=RECORD&amp;rank=24&amp;journal=COMPUT+HUM+BEHAV" TargetMode="External"/><Relationship Id="rId40" Type="http://schemas.openxmlformats.org/officeDocument/2006/relationships/hyperlink" Target="http://admin-apps.webofknowledge.com/JCR/JCR?RQ=RECORD&amp;rank=40&amp;journal=INT+J+HUM-COMPUT+ST" TargetMode="External"/><Relationship Id="rId45" Type="http://schemas.openxmlformats.org/officeDocument/2006/relationships/hyperlink" Target="http://admin-apps.webofknowledge.com/JCR/JCR?RQ=RECORD&amp;rank=45&amp;journal=LEGAL+CRIMINOL+PSYCH" TargetMode="External"/><Relationship Id="rId66" Type="http://schemas.openxmlformats.org/officeDocument/2006/relationships/hyperlink" Target="http://admin-apps.webofknowledge.com/JCR/JCR?RQ=RECORD&amp;rank=66&amp;journal=CULT+PSYCHOL" TargetMode="External"/><Relationship Id="rId87" Type="http://schemas.openxmlformats.org/officeDocument/2006/relationships/hyperlink" Target="http://admin-apps.webofknowledge.com/JCR/JCR?RQ=RECORD&amp;rank=87&amp;journal=SWISS+J+PSYCHOL" TargetMode="External"/><Relationship Id="rId110" Type="http://schemas.openxmlformats.org/officeDocument/2006/relationships/hyperlink" Target="http://admin-apps.webofknowledge.com/JCR/JCR?RQ=RECORD&amp;rank=110&amp;journal=WOMEN+THER" TargetMode="External"/><Relationship Id="rId115" Type="http://schemas.openxmlformats.org/officeDocument/2006/relationships/hyperlink" Target="http://admin-apps.webofknowledge.com/JCR/JCR?RQ=RECORD&amp;rank=115&amp;journal=ARCH+PSYCHOL+RELIG" TargetMode="External"/><Relationship Id="rId131" Type="http://schemas.openxmlformats.org/officeDocument/2006/relationships/control" Target="../activeX/activeX1210.xml"/><Relationship Id="rId136" Type="http://schemas.openxmlformats.org/officeDocument/2006/relationships/control" Target="../activeX/activeX1215.xml"/><Relationship Id="rId157" Type="http://schemas.openxmlformats.org/officeDocument/2006/relationships/control" Target="../activeX/activeX1236.xml"/><Relationship Id="rId178" Type="http://schemas.openxmlformats.org/officeDocument/2006/relationships/control" Target="../activeX/activeX1257.xml"/><Relationship Id="rId301" Type="http://schemas.openxmlformats.org/officeDocument/2006/relationships/control" Target="../activeX/activeX1380.xml"/><Relationship Id="rId61" Type="http://schemas.openxmlformats.org/officeDocument/2006/relationships/hyperlink" Target="http://admin-apps.webofknowledge.com/JCR/JCR?RQ=RECORD&amp;rank=61&amp;journal=DEATH+STUD" TargetMode="External"/><Relationship Id="rId82" Type="http://schemas.openxmlformats.org/officeDocument/2006/relationships/hyperlink" Target="http://admin-apps.webofknowledge.com/JCR/JCR?RQ=RECORD&amp;rank=82&amp;journal=J+HOMOSEXUAL" TargetMode="External"/><Relationship Id="rId152" Type="http://schemas.openxmlformats.org/officeDocument/2006/relationships/control" Target="../activeX/activeX1231.xml"/><Relationship Id="rId173" Type="http://schemas.openxmlformats.org/officeDocument/2006/relationships/control" Target="../activeX/activeX1252.xml"/><Relationship Id="rId194" Type="http://schemas.openxmlformats.org/officeDocument/2006/relationships/control" Target="../activeX/activeX1273.xml"/><Relationship Id="rId199" Type="http://schemas.openxmlformats.org/officeDocument/2006/relationships/control" Target="../activeX/activeX1278.xml"/><Relationship Id="rId203" Type="http://schemas.openxmlformats.org/officeDocument/2006/relationships/control" Target="../activeX/activeX1282.xml"/><Relationship Id="rId208" Type="http://schemas.openxmlformats.org/officeDocument/2006/relationships/control" Target="../activeX/activeX1287.xml"/><Relationship Id="rId229" Type="http://schemas.openxmlformats.org/officeDocument/2006/relationships/control" Target="../activeX/activeX1308.xml"/><Relationship Id="rId19" Type="http://schemas.openxmlformats.org/officeDocument/2006/relationships/hyperlink" Target="http://admin-apps.webofknowledge.com/JCR/JCR?RQ=RECORD&amp;rank=19&amp;journal=PSYCHOL+ADDICT+BEHAV" TargetMode="External"/><Relationship Id="rId224" Type="http://schemas.openxmlformats.org/officeDocument/2006/relationships/control" Target="../activeX/activeX1303.xml"/><Relationship Id="rId240" Type="http://schemas.openxmlformats.org/officeDocument/2006/relationships/control" Target="../activeX/activeX1319.xml"/><Relationship Id="rId245" Type="http://schemas.openxmlformats.org/officeDocument/2006/relationships/control" Target="../activeX/activeX1324.xml"/><Relationship Id="rId261" Type="http://schemas.openxmlformats.org/officeDocument/2006/relationships/control" Target="../activeX/activeX1340.xml"/><Relationship Id="rId266" Type="http://schemas.openxmlformats.org/officeDocument/2006/relationships/control" Target="../activeX/activeX1345.xml"/><Relationship Id="rId287" Type="http://schemas.openxmlformats.org/officeDocument/2006/relationships/control" Target="../activeX/activeX1366.xml"/><Relationship Id="rId14" Type="http://schemas.openxmlformats.org/officeDocument/2006/relationships/hyperlink" Target="http://admin-apps.webofknowledge.com/JCR/JCR?RQ=RECORD&amp;rank=14&amp;journal=NEUROBIOL+LEARN+MEM" TargetMode="External"/><Relationship Id="rId30" Type="http://schemas.openxmlformats.org/officeDocument/2006/relationships/hyperlink" Target="http://admin-apps.webofknowledge.com/JCR/JCR?RQ=RECORD&amp;rank=30&amp;journal=REV+GEN+PSYCHOL" TargetMode="External"/><Relationship Id="rId35" Type="http://schemas.openxmlformats.org/officeDocument/2006/relationships/hyperlink" Target="http://admin-apps.webofknowledge.com/JCR/JCR?RQ=RECORD&amp;rank=35&amp;journal=SUICIDE+LIFE-THREAT" TargetMode="External"/><Relationship Id="rId56" Type="http://schemas.openxmlformats.org/officeDocument/2006/relationships/hyperlink" Target="http://admin-apps.webofknowledge.com/JCR/JCR?RQ=RECORD&amp;rank=56&amp;journal=J+BLACK+PSYCHOL" TargetMode="External"/><Relationship Id="rId77" Type="http://schemas.openxmlformats.org/officeDocument/2006/relationships/hyperlink" Target="http://admin-apps.webofknowledge.com/JCR/JCR?RQ=RECORD&amp;rank=77&amp;journal=Z+PSYCHOSOM+MED+PSYC" TargetMode="External"/><Relationship Id="rId100" Type="http://schemas.openxmlformats.org/officeDocument/2006/relationships/hyperlink" Target="http://admin-apps.webofknowledge.com/JCR/JCR?RQ=RECORD&amp;rank=100&amp;journal=J+FORENSIC+PSYCHOL+P" TargetMode="External"/><Relationship Id="rId105" Type="http://schemas.openxmlformats.org/officeDocument/2006/relationships/hyperlink" Target="http://admin-apps.webofknowledge.com/JCR/JCR?RQ=RECORD&amp;rank=105&amp;journal=STUD+PSYCHOL" TargetMode="External"/><Relationship Id="rId126" Type="http://schemas.openxmlformats.org/officeDocument/2006/relationships/hyperlink" Target="http://admin-apps.webofknowledge.com/JCR/JCR?RQ=RECORD&amp;rank=126&amp;journal=UNIV+PSYCHOL" TargetMode="External"/><Relationship Id="rId147" Type="http://schemas.openxmlformats.org/officeDocument/2006/relationships/control" Target="../activeX/activeX1226.xml"/><Relationship Id="rId168" Type="http://schemas.openxmlformats.org/officeDocument/2006/relationships/control" Target="../activeX/activeX1247.xml"/><Relationship Id="rId282" Type="http://schemas.openxmlformats.org/officeDocument/2006/relationships/control" Target="../activeX/activeX1361.xml"/><Relationship Id="rId312" Type="http://schemas.openxmlformats.org/officeDocument/2006/relationships/control" Target="../activeX/activeX1391.xml"/><Relationship Id="rId8" Type="http://schemas.openxmlformats.org/officeDocument/2006/relationships/hyperlink" Target="http://admin-apps.webofknowledge.com/JCR/JCR?RQ=RECORD&amp;rank=8&amp;journal=J+ABNORM+PSYCHOL" TargetMode="External"/><Relationship Id="rId51" Type="http://schemas.openxmlformats.org/officeDocument/2006/relationships/hyperlink" Target="http://admin-apps.webofknowledge.com/JCR/JCR?RQ=RECORD&amp;rank=51&amp;journal=PSYCHOL+CRIME+LAW" TargetMode="External"/><Relationship Id="rId72" Type="http://schemas.openxmlformats.org/officeDocument/2006/relationships/hyperlink" Target="http://admin-apps.webofknowledge.com/JCR/JCR?RQ=RECORD&amp;rank=72&amp;journal=HUMOR" TargetMode="External"/><Relationship Id="rId93" Type="http://schemas.openxmlformats.org/officeDocument/2006/relationships/hyperlink" Target="http://admin-apps.webofknowledge.com/JCR/JCR?RQ=RECORD&amp;rank=93&amp;journal=PSYCHIAT+PSYCHOL+LAW" TargetMode="External"/><Relationship Id="rId98" Type="http://schemas.openxmlformats.org/officeDocument/2006/relationships/hyperlink" Target="http://admin-apps.webofknowledge.com/JCR/JCR?RQ=RECORD&amp;rank=98&amp;journal=REV+LAT+AM+PSICOL" TargetMode="External"/><Relationship Id="rId121" Type="http://schemas.openxmlformats.org/officeDocument/2006/relationships/hyperlink" Target="http://admin-apps.webofknowledge.com/JCR/JCR?RQ=RECORD&amp;rank=121&amp;journal=J+POSIT+PSYCHOL" TargetMode="External"/><Relationship Id="rId142" Type="http://schemas.openxmlformats.org/officeDocument/2006/relationships/control" Target="../activeX/activeX1221.xml"/><Relationship Id="rId163" Type="http://schemas.openxmlformats.org/officeDocument/2006/relationships/control" Target="../activeX/activeX1242.xml"/><Relationship Id="rId184" Type="http://schemas.openxmlformats.org/officeDocument/2006/relationships/control" Target="../activeX/activeX1263.xml"/><Relationship Id="rId189" Type="http://schemas.openxmlformats.org/officeDocument/2006/relationships/control" Target="../activeX/activeX1268.xml"/><Relationship Id="rId219" Type="http://schemas.openxmlformats.org/officeDocument/2006/relationships/control" Target="../activeX/activeX1298.xml"/><Relationship Id="rId3" Type="http://schemas.openxmlformats.org/officeDocument/2006/relationships/hyperlink" Target="http://admin-apps.webofknowledge.com/JCR/JCR?RQ=RECORD&amp;rank=3&amp;journal=PSYCHOL+REV" TargetMode="External"/><Relationship Id="rId214" Type="http://schemas.openxmlformats.org/officeDocument/2006/relationships/control" Target="../activeX/activeX1293.xml"/><Relationship Id="rId230" Type="http://schemas.openxmlformats.org/officeDocument/2006/relationships/control" Target="../activeX/activeX1309.xml"/><Relationship Id="rId235" Type="http://schemas.openxmlformats.org/officeDocument/2006/relationships/control" Target="../activeX/activeX1314.xml"/><Relationship Id="rId251" Type="http://schemas.openxmlformats.org/officeDocument/2006/relationships/control" Target="../activeX/activeX1330.xml"/><Relationship Id="rId256" Type="http://schemas.openxmlformats.org/officeDocument/2006/relationships/control" Target="../activeX/activeX1335.xml"/><Relationship Id="rId277" Type="http://schemas.openxmlformats.org/officeDocument/2006/relationships/control" Target="../activeX/activeX1356.xml"/><Relationship Id="rId298" Type="http://schemas.openxmlformats.org/officeDocument/2006/relationships/control" Target="../activeX/activeX1377.xml"/><Relationship Id="rId25" Type="http://schemas.openxmlformats.org/officeDocument/2006/relationships/hyperlink" Target="http://admin-apps.webofknowledge.com/JCR/JCR?RQ=RECORD&amp;rank=25&amp;journal=BODY+IMAGE" TargetMode="External"/><Relationship Id="rId46" Type="http://schemas.openxmlformats.org/officeDocument/2006/relationships/hyperlink" Target="http://admin-apps.webofknowledge.com/JCR/JCR?RQ=RECORD&amp;rank=46&amp;journal=PSYCHOL+RELIG+SPIRIT" TargetMode="External"/><Relationship Id="rId67" Type="http://schemas.openxmlformats.org/officeDocument/2006/relationships/hyperlink" Target="http://admin-apps.webofknowledge.com/JCR/JCR?RQ=RECORD&amp;rank=67&amp;journal=PSYCHOL+RUNDSCH" TargetMode="External"/><Relationship Id="rId116" Type="http://schemas.openxmlformats.org/officeDocument/2006/relationships/hyperlink" Target="http://admin-apps.webofknowledge.com/JCR/JCR?RQ=RECORD&amp;rank=116&amp;journal=ARCH+SUICIDE+RES" TargetMode="External"/><Relationship Id="rId137" Type="http://schemas.openxmlformats.org/officeDocument/2006/relationships/control" Target="../activeX/activeX1216.xml"/><Relationship Id="rId158" Type="http://schemas.openxmlformats.org/officeDocument/2006/relationships/control" Target="../activeX/activeX1237.xml"/><Relationship Id="rId272" Type="http://schemas.openxmlformats.org/officeDocument/2006/relationships/control" Target="../activeX/activeX1351.xml"/><Relationship Id="rId293" Type="http://schemas.openxmlformats.org/officeDocument/2006/relationships/control" Target="../activeX/activeX1372.xml"/><Relationship Id="rId302" Type="http://schemas.openxmlformats.org/officeDocument/2006/relationships/control" Target="../activeX/activeX1381.xml"/><Relationship Id="rId307" Type="http://schemas.openxmlformats.org/officeDocument/2006/relationships/control" Target="../activeX/activeX1386.xml"/><Relationship Id="rId20" Type="http://schemas.openxmlformats.org/officeDocument/2006/relationships/hyperlink" Target="http://admin-apps.webofknowledge.com/JCR/JCR?RQ=RECORD&amp;rank=20&amp;journal=BEHAV+GENET" TargetMode="External"/><Relationship Id="rId41" Type="http://schemas.openxmlformats.org/officeDocument/2006/relationships/hyperlink" Target="http://admin-apps.webofknowledge.com/JCR/JCR?RQ=RECORD&amp;rank=41&amp;journal=ASIAN+AM+J+PSYCHOL" TargetMode="External"/><Relationship Id="rId62" Type="http://schemas.openxmlformats.org/officeDocument/2006/relationships/hyperlink" Target="http://admin-apps.webofknowledge.com/JCR/JCR?RQ=RECORD&amp;rank=62&amp;journal=AM+J+PSYCHOL" TargetMode="External"/><Relationship Id="rId83" Type="http://schemas.openxmlformats.org/officeDocument/2006/relationships/hyperlink" Target="http://admin-apps.webofknowledge.com/JCR/JCR?RQ=RECORD&amp;rank=83&amp;journal=CAN+J+BEHAV+SCI" TargetMode="External"/><Relationship Id="rId88" Type="http://schemas.openxmlformats.org/officeDocument/2006/relationships/hyperlink" Target="http://admin-apps.webofknowledge.com/JCR/JCR?RQ=RECORD&amp;rank=88&amp;journal=CURR+PSYCHOL" TargetMode="External"/><Relationship Id="rId111" Type="http://schemas.openxmlformats.org/officeDocument/2006/relationships/hyperlink" Target="http://admin-apps.webofknowledge.com/JCR/JCR?RQ=RECORD&amp;rank=111&amp;journal=J+MIND+BEHAV" TargetMode="External"/><Relationship Id="rId132" Type="http://schemas.openxmlformats.org/officeDocument/2006/relationships/control" Target="../activeX/activeX1211.xml"/><Relationship Id="rId153" Type="http://schemas.openxmlformats.org/officeDocument/2006/relationships/control" Target="../activeX/activeX1232.xml"/><Relationship Id="rId174" Type="http://schemas.openxmlformats.org/officeDocument/2006/relationships/control" Target="../activeX/activeX1253.xml"/><Relationship Id="rId179" Type="http://schemas.openxmlformats.org/officeDocument/2006/relationships/control" Target="../activeX/activeX1258.xml"/><Relationship Id="rId195" Type="http://schemas.openxmlformats.org/officeDocument/2006/relationships/control" Target="../activeX/activeX1274.xml"/><Relationship Id="rId209" Type="http://schemas.openxmlformats.org/officeDocument/2006/relationships/control" Target="../activeX/activeX1288.xml"/><Relationship Id="rId190" Type="http://schemas.openxmlformats.org/officeDocument/2006/relationships/control" Target="../activeX/activeX1269.xml"/><Relationship Id="rId204" Type="http://schemas.openxmlformats.org/officeDocument/2006/relationships/control" Target="../activeX/activeX1283.xml"/><Relationship Id="rId220" Type="http://schemas.openxmlformats.org/officeDocument/2006/relationships/control" Target="../activeX/activeX1299.xml"/><Relationship Id="rId225" Type="http://schemas.openxmlformats.org/officeDocument/2006/relationships/control" Target="../activeX/activeX1304.xml"/><Relationship Id="rId241" Type="http://schemas.openxmlformats.org/officeDocument/2006/relationships/control" Target="../activeX/activeX1320.xml"/><Relationship Id="rId246" Type="http://schemas.openxmlformats.org/officeDocument/2006/relationships/control" Target="../activeX/activeX1325.xml"/><Relationship Id="rId267" Type="http://schemas.openxmlformats.org/officeDocument/2006/relationships/control" Target="../activeX/activeX1346.xml"/><Relationship Id="rId288" Type="http://schemas.openxmlformats.org/officeDocument/2006/relationships/control" Target="../activeX/activeX1367.xml"/><Relationship Id="rId15" Type="http://schemas.openxmlformats.org/officeDocument/2006/relationships/hyperlink" Target="http://admin-apps.webofknowledge.com/JCR/JCR?RQ=RECORD&amp;rank=15&amp;journal=INTELLIGENCE" TargetMode="External"/><Relationship Id="rId36" Type="http://schemas.openxmlformats.org/officeDocument/2006/relationships/hyperlink" Target="http://admin-apps.webofknowledge.com/JCR/JCR?RQ=RECORD&amp;rank=36&amp;journal=CAN+PSYCHOL" TargetMode="External"/><Relationship Id="rId57" Type="http://schemas.openxmlformats.org/officeDocument/2006/relationships/hyperlink" Target="http://admin-apps.webofknowledge.com/JCR/JCR?RQ=RECORD&amp;rank=57&amp;journal=J+GENET+PSYCHOL" TargetMode="External"/><Relationship Id="rId106" Type="http://schemas.openxmlformats.org/officeDocument/2006/relationships/hyperlink" Target="http://admin-apps.webofknowledge.com/JCR/JCR?RQ=RECORD&amp;rank=106&amp;journal=CESK+PSYCHOL" TargetMode="External"/><Relationship Id="rId127" Type="http://schemas.openxmlformats.org/officeDocument/2006/relationships/vmlDrawing" Target="../drawings/vmlDrawing18.vml"/><Relationship Id="rId262" Type="http://schemas.openxmlformats.org/officeDocument/2006/relationships/control" Target="../activeX/activeX1341.xml"/><Relationship Id="rId283" Type="http://schemas.openxmlformats.org/officeDocument/2006/relationships/control" Target="../activeX/activeX1362.xml"/><Relationship Id="rId10" Type="http://schemas.openxmlformats.org/officeDocument/2006/relationships/hyperlink" Target="http://admin-apps.webofknowledge.com/JCR/JCR?RQ=RECORD&amp;rank=10&amp;journal=CURR+DIR+PSYCHOL+SCI" TargetMode="External"/><Relationship Id="rId31" Type="http://schemas.openxmlformats.org/officeDocument/2006/relationships/hyperlink" Target="http://admin-apps.webofknowledge.com/JCR/JCR?RQ=RECORD&amp;rank=31&amp;journal=PSYCHOL+HEALTH" TargetMode="External"/><Relationship Id="rId52" Type="http://schemas.openxmlformats.org/officeDocument/2006/relationships/hyperlink" Target="http://admin-apps.webofknowledge.com/JCR/JCR?RQ=RECORD&amp;rank=52&amp;journal=CREATIVITY+RES+J" TargetMode="External"/><Relationship Id="rId73" Type="http://schemas.openxmlformats.org/officeDocument/2006/relationships/hyperlink" Target="http://admin-apps.webofknowledge.com/JCR/JCR?RQ=RECORD&amp;rank=73&amp;journal=AUST+J+PSYCHOL" TargetMode="External"/><Relationship Id="rId78" Type="http://schemas.openxmlformats.org/officeDocument/2006/relationships/hyperlink" Target="http://admin-apps.webofknowledge.com/JCR/JCR?RQ=RECORD&amp;rank=78&amp;journal=PSYCHOL+REC" TargetMode="External"/><Relationship Id="rId94" Type="http://schemas.openxmlformats.org/officeDocument/2006/relationships/hyperlink" Target="http://admin-apps.webofknowledge.com/JCR/JCR?RQ=RECORD&amp;rank=94&amp;journal=J+HUMANIST+PSYCHOL" TargetMode="External"/><Relationship Id="rId99" Type="http://schemas.openxmlformats.org/officeDocument/2006/relationships/hyperlink" Target="http://admin-apps.webofknowledge.com/JCR/JCR?RQ=RECORD&amp;rank=99&amp;journal=INT+REV+RES+DEV+DISA" TargetMode="External"/><Relationship Id="rId101" Type="http://schemas.openxmlformats.org/officeDocument/2006/relationships/hyperlink" Target="http://admin-apps.webofknowledge.com/JCR/JCR?RQ=RECORD&amp;rank=101&amp;journal=J+PSYCHOL+THEOL" TargetMode="External"/><Relationship Id="rId122" Type="http://schemas.openxmlformats.org/officeDocument/2006/relationships/hyperlink" Target="http://admin-apps.webofknowledge.com/JCR/JCR?RQ=RECORD&amp;rank=122&amp;journal=J+PSYCHOL+AFR" TargetMode="External"/><Relationship Id="rId143" Type="http://schemas.openxmlformats.org/officeDocument/2006/relationships/control" Target="../activeX/activeX1222.xml"/><Relationship Id="rId148" Type="http://schemas.openxmlformats.org/officeDocument/2006/relationships/control" Target="../activeX/activeX1227.xml"/><Relationship Id="rId164" Type="http://schemas.openxmlformats.org/officeDocument/2006/relationships/control" Target="../activeX/activeX1243.xml"/><Relationship Id="rId169" Type="http://schemas.openxmlformats.org/officeDocument/2006/relationships/control" Target="../activeX/activeX1248.xml"/><Relationship Id="rId185" Type="http://schemas.openxmlformats.org/officeDocument/2006/relationships/control" Target="../activeX/activeX1264.xml"/><Relationship Id="rId4" Type="http://schemas.openxmlformats.org/officeDocument/2006/relationships/hyperlink" Target="http://admin-apps.webofknowledge.com/JCR/JCR?RQ=RECORD&amp;rank=4&amp;journal=PSYCHOL+INQ" TargetMode="External"/><Relationship Id="rId9" Type="http://schemas.openxmlformats.org/officeDocument/2006/relationships/hyperlink" Target="http://admin-apps.webofknowledge.com/JCR/JCR?RQ=RECORD&amp;rank=9&amp;journal=PSYCHOL+SCI" TargetMode="External"/><Relationship Id="rId180" Type="http://schemas.openxmlformats.org/officeDocument/2006/relationships/control" Target="../activeX/activeX1259.xml"/><Relationship Id="rId210" Type="http://schemas.openxmlformats.org/officeDocument/2006/relationships/control" Target="../activeX/activeX1289.xml"/><Relationship Id="rId215" Type="http://schemas.openxmlformats.org/officeDocument/2006/relationships/control" Target="../activeX/activeX1294.xml"/><Relationship Id="rId236" Type="http://schemas.openxmlformats.org/officeDocument/2006/relationships/control" Target="../activeX/activeX1315.xml"/><Relationship Id="rId257" Type="http://schemas.openxmlformats.org/officeDocument/2006/relationships/control" Target="../activeX/activeX1336.xml"/><Relationship Id="rId278" Type="http://schemas.openxmlformats.org/officeDocument/2006/relationships/control" Target="../activeX/activeX1357.xml"/><Relationship Id="rId26" Type="http://schemas.openxmlformats.org/officeDocument/2006/relationships/hyperlink" Target="http://admin-apps.webofknowledge.com/JCR/JCR?RQ=RECORD&amp;rank=26&amp;journal=ENVIRON+BEHAV" TargetMode="External"/><Relationship Id="rId231" Type="http://schemas.openxmlformats.org/officeDocument/2006/relationships/control" Target="../activeX/activeX1310.xml"/><Relationship Id="rId252" Type="http://schemas.openxmlformats.org/officeDocument/2006/relationships/control" Target="../activeX/activeX1331.xml"/><Relationship Id="rId273" Type="http://schemas.openxmlformats.org/officeDocument/2006/relationships/control" Target="../activeX/activeX1352.xml"/><Relationship Id="rId294" Type="http://schemas.openxmlformats.org/officeDocument/2006/relationships/control" Target="../activeX/activeX1373.xml"/><Relationship Id="rId308" Type="http://schemas.openxmlformats.org/officeDocument/2006/relationships/control" Target="../activeX/activeX1387.xml"/><Relationship Id="rId47" Type="http://schemas.openxmlformats.org/officeDocument/2006/relationships/hyperlink" Target="http://admin-apps.webofknowledge.com/JCR/JCR?RQ=RECORD&amp;rank=47&amp;journal=CRISIS" TargetMode="External"/><Relationship Id="rId68" Type="http://schemas.openxmlformats.org/officeDocument/2006/relationships/hyperlink" Target="http://admin-apps.webofknowledge.com/JCR/JCR?RQ=RECORD&amp;rank=68&amp;journal=PSICOTHEMA" TargetMode="External"/><Relationship Id="rId89" Type="http://schemas.openxmlformats.org/officeDocument/2006/relationships/hyperlink" Target="http://admin-apps.webofknowledge.com/JCR/JCR?RQ=RECORD&amp;rank=89&amp;journal=ETHICS+BEHAV" TargetMode="External"/><Relationship Id="rId112" Type="http://schemas.openxmlformats.org/officeDocument/2006/relationships/hyperlink" Target="http://admin-apps.webofknowledge.com/JCR/JCR?RQ=RECORD&amp;rank=112&amp;journal=TURK+PSIKOL+DERG" TargetMode="External"/><Relationship Id="rId133" Type="http://schemas.openxmlformats.org/officeDocument/2006/relationships/control" Target="../activeX/activeX1212.xml"/><Relationship Id="rId154" Type="http://schemas.openxmlformats.org/officeDocument/2006/relationships/control" Target="../activeX/activeX1233.xml"/><Relationship Id="rId175" Type="http://schemas.openxmlformats.org/officeDocument/2006/relationships/control" Target="../activeX/activeX1254.xml"/><Relationship Id="rId196" Type="http://schemas.openxmlformats.org/officeDocument/2006/relationships/control" Target="../activeX/activeX1275.xml"/><Relationship Id="rId200" Type="http://schemas.openxmlformats.org/officeDocument/2006/relationships/control" Target="../activeX/activeX1279.xml"/><Relationship Id="rId16" Type="http://schemas.openxmlformats.org/officeDocument/2006/relationships/hyperlink" Target="http://admin-apps.webofknowledge.com/JCR/JCR?RQ=RECORD&amp;rank=16&amp;journal=J+GERONTOL+B-PSYCHOL" TargetMode="External"/><Relationship Id="rId221" Type="http://schemas.openxmlformats.org/officeDocument/2006/relationships/control" Target="../activeX/activeX1300.xml"/><Relationship Id="rId242" Type="http://schemas.openxmlformats.org/officeDocument/2006/relationships/control" Target="../activeX/activeX1321.xml"/><Relationship Id="rId263" Type="http://schemas.openxmlformats.org/officeDocument/2006/relationships/control" Target="../activeX/activeX1342.xml"/><Relationship Id="rId284" Type="http://schemas.openxmlformats.org/officeDocument/2006/relationships/control" Target="../activeX/activeX1363.xml"/><Relationship Id="rId37" Type="http://schemas.openxmlformats.org/officeDocument/2006/relationships/hyperlink" Target="http://admin-apps.webofknowledge.com/JCR/JCR?RQ=RECORD&amp;rank=37&amp;journal=AIDS+CARE" TargetMode="External"/><Relationship Id="rId58" Type="http://schemas.openxmlformats.org/officeDocument/2006/relationships/hyperlink" Target="http://admin-apps.webofknowledge.com/JCR/JCR?RQ=RECORD&amp;rank=58&amp;journal=LATERALITY" TargetMode="External"/><Relationship Id="rId79" Type="http://schemas.openxmlformats.org/officeDocument/2006/relationships/hyperlink" Target="http://admin-apps.webofknowledge.com/JCR/JCR?RQ=RECORD&amp;rank=79&amp;journal=OMEGA-J+DEATH+DYING" TargetMode="External"/><Relationship Id="rId102" Type="http://schemas.openxmlformats.org/officeDocument/2006/relationships/hyperlink" Target="http://admin-apps.webofknowledge.com/JCR/JCR?RQ=RECORD&amp;rank=102&amp;journal=J+PAC+RIM+PSYCHOL" TargetMode="External"/><Relationship Id="rId123" Type="http://schemas.openxmlformats.org/officeDocument/2006/relationships/hyperlink" Target="http://admin-apps.webofknowledge.com/JCR/JCR?RQ=RECORD&amp;rank=123&amp;journal=PRAT+PSYCHOL" TargetMode="External"/><Relationship Id="rId144" Type="http://schemas.openxmlformats.org/officeDocument/2006/relationships/control" Target="../activeX/activeX1223.xml"/><Relationship Id="rId90" Type="http://schemas.openxmlformats.org/officeDocument/2006/relationships/hyperlink" Target="http://admin-apps.webofknowledge.com/JCR/JCR?RQ=RECORD&amp;rank=90&amp;journal=AN+PSICOL-SPAIN" TargetMode="External"/><Relationship Id="rId165" Type="http://schemas.openxmlformats.org/officeDocument/2006/relationships/control" Target="../activeX/activeX1244.xml"/><Relationship Id="rId186" Type="http://schemas.openxmlformats.org/officeDocument/2006/relationships/control" Target="../activeX/activeX1265.xml"/><Relationship Id="rId211" Type="http://schemas.openxmlformats.org/officeDocument/2006/relationships/control" Target="../activeX/activeX1290.xml"/><Relationship Id="rId232" Type="http://schemas.openxmlformats.org/officeDocument/2006/relationships/control" Target="../activeX/activeX1311.xml"/><Relationship Id="rId253" Type="http://schemas.openxmlformats.org/officeDocument/2006/relationships/control" Target="../activeX/activeX1332.xml"/><Relationship Id="rId274" Type="http://schemas.openxmlformats.org/officeDocument/2006/relationships/control" Target="../activeX/activeX1353.xml"/><Relationship Id="rId295" Type="http://schemas.openxmlformats.org/officeDocument/2006/relationships/control" Target="../activeX/activeX1374.xml"/><Relationship Id="rId309" Type="http://schemas.openxmlformats.org/officeDocument/2006/relationships/control" Target="../activeX/activeX1388.xml"/><Relationship Id="rId27" Type="http://schemas.openxmlformats.org/officeDocument/2006/relationships/hyperlink" Target="http://admin-apps.webofknowledge.com/JCR/JCR?RQ=RECORD&amp;rank=27&amp;journal=EMOT+REV" TargetMode="External"/><Relationship Id="rId48" Type="http://schemas.openxmlformats.org/officeDocument/2006/relationships/hyperlink" Target="http://admin-apps.webofknowledge.com/JCR/JCR?RQ=RECORD&amp;rank=48&amp;journal=J+ECON+PSYCHOL" TargetMode="External"/><Relationship Id="rId69" Type="http://schemas.openxmlformats.org/officeDocument/2006/relationships/hyperlink" Target="http://admin-apps.webofknowledge.com/JCR/JCR?RQ=RECORD&amp;rank=69&amp;journal=PSYCHOL+BELG" TargetMode="External"/><Relationship Id="rId113" Type="http://schemas.openxmlformats.org/officeDocument/2006/relationships/hyperlink" Target="http://admin-apps.webofknowledge.com/JCR/JCR?RQ=RECORD&amp;rank=113&amp;journal=J+PSYCHOHIST" TargetMode="External"/><Relationship Id="rId134" Type="http://schemas.openxmlformats.org/officeDocument/2006/relationships/control" Target="../activeX/activeX1213.xml"/><Relationship Id="rId80" Type="http://schemas.openxmlformats.org/officeDocument/2006/relationships/hyperlink" Target="http://admin-apps.webofknowledge.com/JCR/JCR?RQ=RECORD&amp;rank=80&amp;journal=THEOR+PSYCHOL" TargetMode="External"/><Relationship Id="rId155" Type="http://schemas.openxmlformats.org/officeDocument/2006/relationships/control" Target="../activeX/activeX1234.xml"/><Relationship Id="rId176" Type="http://schemas.openxmlformats.org/officeDocument/2006/relationships/control" Target="../activeX/activeX1255.xml"/><Relationship Id="rId197" Type="http://schemas.openxmlformats.org/officeDocument/2006/relationships/control" Target="../activeX/activeX1276.xml"/><Relationship Id="rId201" Type="http://schemas.openxmlformats.org/officeDocument/2006/relationships/control" Target="../activeX/activeX1280.xml"/><Relationship Id="rId222" Type="http://schemas.openxmlformats.org/officeDocument/2006/relationships/control" Target="../activeX/activeX1301.xml"/><Relationship Id="rId243" Type="http://schemas.openxmlformats.org/officeDocument/2006/relationships/control" Target="../activeX/activeX1322.xml"/><Relationship Id="rId264" Type="http://schemas.openxmlformats.org/officeDocument/2006/relationships/control" Target="../activeX/activeX1343.xml"/><Relationship Id="rId285" Type="http://schemas.openxmlformats.org/officeDocument/2006/relationships/control" Target="../activeX/activeX1364.xml"/><Relationship Id="rId17" Type="http://schemas.openxmlformats.org/officeDocument/2006/relationships/hyperlink" Target="http://admin-apps.webofknowledge.com/JCR/JCR?RQ=RECORD&amp;rank=17&amp;journal=J+ENVIRON+PSYCHOL" TargetMode="External"/><Relationship Id="rId38" Type="http://schemas.openxmlformats.org/officeDocument/2006/relationships/hyperlink" Target="http://admin-apps.webofknowledge.com/JCR/JCR?RQ=RECORD&amp;rank=38&amp;journal=J+GAMBL+STUD" TargetMode="External"/><Relationship Id="rId59" Type="http://schemas.openxmlformats.org/officeDocument/2006/relationships/hyperlink" Target="http://admin-apps.webofknowledge.com/JCR/JCR?RQ=RECORD&amp;rank=59&amp;journal=NEW+IDEAS+PSYCHOL" TargetMode="External"/><Relationship Id="rId103" Type="http://schemas.openxmlformats.org/officeDocument/2006/relationships/hyperlink" Target="http://admin-apps.webofknowledge.com/JCR/JCR?RQ=RECORD&amp;rank=103&amp;journal=PSYCHOLOGIST" TargetMode="External"/><Relationship Id="rId124" Type="http://schemas.openxmlformats.org/officeDocument/2006/relationships/hyperlink" Target="http://admin-apps.webofknowledge.com/JCR/JCR?RQ=RECORD&amp;rank=124&amp;journal=PSYCHOL+FR" TargetMode="External"/><Relationship Id="rId310" Type="http://schemas.openxmlformats.org/officeDocument/2006/relationships/control" Target="../activeX/activeX1389.xml"/><Relationship Id="rId70" Type="http://schemas.openxmlformats.org/officeDocument/2006/relationships/hyperlink" Target="http://admin-apps.webofknowledge.com/JCR/JCR?RQ=RECORD&amp;rank=70&amp;journal=J+GEN+PSYCHOL" TargetMode="External"/><Relationship Id="rId91" Type="http://schemas.openxmlformats.org/officeDocument/2006/relationships/hyperlink" Target="http://admin-apps.webofknowledge.com/JCR/JCR?RQ=RECORD&amp;rank=91&amp;journal=S+AFR+J+PSYCHOL" TargetMode="External"/><Relationship Id="rId145" Type="http://schemas.openxmlformats.org/officeDocument/2006/relationships/control" Target="../activeX/activeX1224.xml"/><Relationship Id="rId166" Type="http://schemas.openxmlformats.org/officeDocument/2006/relationships/control" Target="../activeX/activeX1245.xml"/><Relationship Id="rId187" Type="http://schemas.openxmlformats.org/officeDocument/2006/relationships/control" Target="../activeX/activeX1266.xml"/><Relationship Id="rId1" Type="http://schemas.openxmlformats.org/officeDocument/2006/relationships/hyperlink" Target="http://admin-apps.webofknowledge.com/JCR/JCR?RQ=RECORD&amp;rank=1&amp;journal=ANNU+REV+PSYCHOL" TargetMode="External"/><Relationship Id="rId212" Type="http://schemas.openxmlformats.org/officeDocument/2006/relationships/control" Target="../activeX/activeX1291.xml"/><Relationship Id="rId233" Type="http://schemas.openxmlformats.org/officeDocument/2006/relationships/control" Target="../activeX/activeX1312.xml"/><Relationship Id="rId254" Type="http://schemas.openxmlformats.org/officeDocument/2006/relationships/control" Target="../activeX/activeX1333.xml"/><Relationship Id="rId28" Type="http://schemas.openxmlformats.org/officeDocument/2006/relationships/hyperlink" Target="http://admin-apps.webofknowledge.com/JCR/JCR?RQ=RECORD&amp;rank=28&amp;journal=AGGRESS+VIOLENT+BEH" TargetMode="External"/><Relationship Id="rId49" Type="http://schemas.openxmlformats.org/officeDocument/2006/relationships/hyperlink" Target="http://admin-apps.webofknowledge.com/JCR/JCR?RQ=RECORD&amp;rank=49&amp;journal=Z+PSYCHOL" TargetMode="External"/><Relationship Id="rId114" Type="http://schemas.openxmlformats.org/officeDocument/2006/relationships/hyperlink" Target="http://admin-apps.webofknowledge.com/JCR/JCR?RQ=RECORD&amp;rank=114&amp;journal=PSIKHOL+ZH" TargetMode="External"/><Relationship Id="rId275" Type="http://schemas.openxmlformats.org/officeDocument/2006/relationships/control" Target="../activeX/activeX1354.xml"/><Relationship Id="rId296" Type="http://schemas.openxmlformats.org/officeDocument/2006/relationships/control" Target="../activeX/activeX1375.xml"/><Relationship Id="rId300" Type="http://schemas.openxmlformats.org/officeDocument/2006/relationships/control" Target="../activeX/activeX1379.xml"/><Relationship Id="rId60" Type="http://schemas.openxmlformats.org/officeDocument/2006/relationships/hyperlink" Target="http://admin-apps.webofknowledge.com/JCR/JCR?RQ=RECORD&amp;rank=60&amp;journal=J+PSYCHOL" TargetMode="External"/><Relationship Id="rId81" Type="http://schemas.openxmlformats.org/officeDocument/2006/relationships/hyperlink" Target="http://admin-apps.webofknowledge.com/JCR/JCR?RQ=RECORD&amp;rank=81&amp;journal=MIL+PSYCHOL" TargetMode="External"/><Relationship Id="rId135" Type="http://schemas.openxmlformats.org/officeDocument/2006/relationships/control" Target="../activeX/activeX1214.xml"/><Relationship Id="rId156" Type="http://schemas.openxmlformats.org/officeDocument/2006/relationships/control" Target="../activeX/activeX1235.xml"/><Relationship Id="rId177" Type="http://schemas.openxmlformats.org/officeDocument/2006/relationships/control" Target="../activeX/activeX1256.xml"/><Relationship Id="rId198" Type="http://schemas.openxmlformats.org/officeDocument/2006/relationships/control" Target="../activeX/activeX1277.xml"/><Relationship Id="rId202" Type="http://schemas.openxmlformats.org/officeDocument/2006/relationships/control" Target="../activeX/activeX1281.xml"/><Relationship Id="rId223" Type="http://schemas.openxmlformats.org/officeDocument/2006/relationships/control" Target="../activeX/activeX1302.xml"/><Relationship Id="rId244" Type="http://schemas.openxmlformats.org/officeDocument/2006/relationships/control" Target="../activeX/activeX1323.xml"/><Relationship Id="rId18" Type="http://schemas.openxmlformats.org/officeDocument/2006/relationships/hyperlink" Target="http://admin-apps.webofknowledge.com/JCR/JCR?RQ=RECORD&amp;rank=18&amp;journal=AM+J+COMMUN+PSYCHOL" TargetMode="External"/><Relationship Id="rId39" Type="http://schemas.openxmlformats.org/officeDocument/2006/relationships/hyperlink" Target="http://admin-apps.webofknowledge.com/JCR/JCR?RQ=RECORD&amp;rank=39&amp;journal=JUDGM+DECIS+MAK" TargetMode="External"/><Relationship Id="rId265" Type="http://schemas.openxmlformats.org/officeDocument/2006/relationships/control" Target="../activeX/activeX1344.xml"/><Relationship Id="rId286" Type="http://schemas.openxmlformats.org/officeDocument/2006/relationships/control" Target="../activeX/activeX1365.xml"/><Relationship Id="rId50" Type="http://schemas.openxmlformats.org/officeDocument/2006/relationships/hyperlink" Target="http://admin-apps.webofknowledge.com/JCR/JCR?RQ=RECORD&amp;rank=50&amp;journal=J+COMMUNITY+PSYCHOL" TargetMode="External"/><Relationship Id="rId104" Type="http://schemas.openxmlformats.org/officeDocument/2006/relationships/hyperlink" Target="http://admin-apps.webofknowledge.com/JCR/JCR?RQ=RECORD&amp;rank=104&amp;journal=ANN+PSYCHOL" TargetMode="External"/><Relationship Id="rId125" Type="http://schemas.openxmlformats.org/officeDocument/2006/relationships/hyperlink" Target="http://admin-apps.webofknowledge.com/JCR/JCR?RQ=RECORD&amp;rank=125&amp;journal=REV+LATINOAM+PSICOPA" TargetMode="External"/><Relationship Id="rId146" Type="http://schemas.openxmlformats.org/officeDocument/2006/relationships/control" Target="../activeX/activeX1225.xml"/><Relationship Id="rId167" Type="http://schemas.openxmlformats.org/officeDocument/2006/relationships/control" Target="../activeX/activeX1246.xml"/><Relationship Id="rId188" Type="http://schemas.openxmlformats.org/officeDocument/2006/relationships/control" Target="../activeX/activeX1267.xml"/><Relationship Id="rId311" Type="http://schemas.openxmlformats.org/officeDocument/2006/relationships/control" Target="../activeX/activeX1390.xml"/><Relationship Id="rId71" Type="http://schemas.openxmlformats.org/officeDocument/2006/relationships/hyperlink" Target="http://admin-apps.webofknowledge.com/JCR/JCR?RQ=RECORD&amp;rank=71&amp;journal=FEM+PSYCHOL" TargetMode="External"/><Relationship Id="rId92" Type="http://schemas.openxmlformats.org/officeDocument/2006/relationships/hyperlink" Target="http://admin-apps.webofknowledge.com/JCR/JCR?RQ=RECORD&amp;rank=92&amp;journal=PSYCHOL+REP" TargetMode="External"/><Relationship Id="rId213" Type="http://schemas.openxmlformats.org/officeDocument/2006/relationships/control" Target="../activeX/activeX1292.xml"/><Relationship Id="rId234" Type="http://schemas.openxmlformats.org/officeDocument/2006/relationships/control" Target="../activeX/activeX1313.xml"/><Relationship Id="rId2" Type="http://schemas.openxmlformats.org/officeDocument/2006/relationships/hyperlink" Target="http://admin-apps.webofknowledge.com/JCR/JCR?RQ=RECORD&amp;rank=2&amp;journal=PSYCHOL+BULL" TargetMode="External"/><Relationship Id="rId29" Type="http://schemas.openxmlformats.org/officeDocument/2006/relationships/hyperlink" Target="http://admin-apps.webofknowledge.com/JCR/JCR?RQ=RECORD&amp;rank=29&amp;journal=ANXIETY+STRESS+COPIN" TargetMode="External"/><Relationship Id="rId255" Type="http://schemas.openxmlformats.org/officeDocument/2006/relationships/control" Target="../activeX/activeX1334.xml"/><Relationship Id="rId276" Type="http://schemas.openxmlformats.org/officeDocument/2006/relationships/control" Target="../activeX/activeX1355.xml"/><Relationship Id="rId297" Type="http://schemas.openxmlformats.org/officeDocument/2006/relationships/control" Target="../activeX/activeX1376.xm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hyperlink" Target="http://admin-apps.webofknowledge.com/JCR/JCR?RQ=RECORD&amp;rank=8&amp;journal=PSYCHE-Z+PSYCHOANAL" TargetMode="External"/><Relationship Id="rId13" Type="http://schemas.openxmlformats.org/officeDocument/2006/relationships/hyperlink" Target="http://admin-apps.webofknowledge.com/JCR/JCR?RQ=RECORD&amp;rank=13&amp;journal=PSYCHOANAL+HIST" TargetMode="External"/><Relationship Id="rId18" Type="http://schemas.openxmlformats.org/officeDocument/2006/relationships/control" Target="../activeX/activeX1392.xml"/><Relationship Id="rId26" Type="http://schemas.openxmlformats.org/officeDocument/2006/relationships/control" Target="../activeX/activeX1400.xml"/><Relationship Id="rId39" Type="http://schemas.openxmlformats.org/officeDocument/2006/relationships/control" Target="../activeX/activeX1413.xml"/><Relationship Id="rId3" Type="http://schemas.openxmlformats.org/officeDocument/2006/relationships/hyperlink" Target="http://admin-apps.webofknowledge.com/JCR/JCR?RQ=RECORD&amp;rank=3&amp;journal=INT+J+PSYCHOANAL" TargetMode="External"/><Relationship Id="rId21" Type="http://schemas.openxmlformats.org/officeDocument/2006/relationships/control" Target="../activeX/activeX1395.xml"/><Relationship Id="rId34" Type="http://schemas.openxmlformats.org/officeDocument/2006/relationships/control" Target="../activeX/activeX1408.xml"/><Relationship Id="rId42" Type="http://schemas.openxmlformats.org/officeDocument/2006/relationships/control" Target="../activeX/activeX1416.xml"/><Relationship Id="rId7" Type="http://schemas.openxmlformats.org/officeDocument/2006/relationships/hyperlink" Target="http://admin-apps.webofknowledge.com/JCR/JCR?RQ=RECORD&amp;rank=7&amp;journal=PSYCHOANAL+QUART" TargetMode="External"/><Relationship Id="rId12" Type="http://schemas.openxmlformats.org/officeDocument/2006/relationships/hyperlink" Target="http://admin-apps.webofknowledge.com/JCR/JCR?RQ=RECORD&amp;rank=12&amp;journal=PSYCHOANAL+STUD+CHIL" TargetMode="External"/><Relationship Id="rId17" Type="http://schemas.openxmlformats.org/officeDocument/2006/relationships/vmlDrawing" Target="../drawings/vmlDrawing19.vml"/><Relationship Id="rId25" Type="http://schemas.openxmlformats.org/officeDocument/2006/relationships/control" Target="../activeX/activeX1399.xml"/><Relationship Id="rId33" Type="http://schemas.openxmlformats.org/officeDocument/2006/relationships/control" Target="../activeX/activeX1407.xml"/><Relationship Id="rId38" Type="http://schemas.openxmlformats.org/officeDocument/2006/relationships/control" Target="../activeX/activeX1412.xml"/><Relationship Id="rId2" Type="http://schemas.openxmlformats.org/officeDocument/2006/relationships/hyperlink" Target="http://admin-apps.webofknowledge.com/JCR/JCR?RQ=RECORD&amp;rank=2&amp;journal=Z+PSYCHOSOM+MED+PSYC" TargetMode="External"/><Relationship Id="rId16" Type="http://schemas.openxmlformats.org/officeDocument/2006/relationships/printerSettings" Target="../printerSettings/printerSettings4.bin"/><Relationship Id="rId20" Type="http://schemas.openxmlformats.org/officeDocument/2006/relationships/control" Target="../activeX/activeX1394.xml"/><Relationship Id="rId29" Type="http://schemas.openxmlformats.org/officeDocument/2006/relationships/control" Target="../activeX/activeX1403.xml"/><Relationship Id="rId41" Type="http://schemas.openxmlformats.org/officeDocument/2006/relationships/control" Target="../activeX/activeX1415.xml"/><Relationship Id="rId1" Type="http://schemas.openxmlformats.org/officeDocument/2006/relationships/hyperlink" Target="http://admin-apps.webofknowledge.com/JCR/JCR?RQ=RECORD&amp;rank=1&amp;journal=J+AM+PSYCHOANAL+ASS" TargetMode="External"/><Relationship Id="rId6" Type="http://schemas.openxmlformats.org/officeDocument/2006/relationships/hyperlink" Target="http://admin-apps.webofknowledge.com/JCR/JCR?RQ=RECORD&amp;rank=6&amp;journal=PSYCHOANAL+DIALOGUES" TargetMode="External"/><Relationship Id="rId11" Type="http://schemas.openxmlformats.org/officeDocument/2006/relationships/hyperlink" Target="http://admin-apps.webofknowledge.com/JCR/JCR?RQ=RECORD&amp;rank=11&amp;journal=FORUM+PSYCHOANAL" TargetMode="External"/><Relationship Id="rId24" Type="http://schemas.openxmlformats.org/officeDocument/2006/relationships/control" Target="../activeX/activeX1398.xml"/><Relationship Id="rId32" Type="http://schemas.openxmlformats.org/officeDocument/2006/relationships/control" Target="../activeX/activeX1406.xml"/><Relationship Id="rId37" Type="http://schemas.openxmlformats.org/officeDocument/2006/relationships/control" Target="../activeX/activeX1411.xml"/><Relationship Id="rId40" Type="http://schemas.openxmlformats.org/officeDocument/2006/relationships/control" Target="../activeX/activeX1414.xml"/><Relationship Id="rId5" Type="http://schemas.openxmlformats.org/officeDocument/2006/relationships/hyperlink" Target="http://admin-apps.webofknowledge.com/JCR/JCR?RQ=RECORD&amp;rank=5&amp;journal=B+MENNINGER+CLIN" TargetMode="External"/><Relationship Id="rId15" Type="http://schemas.openxmlformats.org/officeDocument/2006/relationships/hyperlink" Target="http://admin-apps.webofknowledge.com/JCR/JCR?RQ=RECORD&amp;rank=15&amp;journal=TEMPO+PSICANAL" TargetMode="External"/><Relationship Id="rId23" Type="http://schemas.openxmlformats.org/officeDocument/2006/relationships/control" Target="../activeX/activeX1397.xml"/><Relationship Id="rId28" Type="http://schemas.openxmlformats.org/officeDocument/2006/relationships/control" Target="../activeX/activeX1402.xml"/><Relationship Id="rId36" Type="http://schemas.openxmlformats.org/officeDocument/2006/relationships/control" Target="../activeX/activeX1410.xml"/><Relationship Id="rId10" Type="http://schemas.openxmlformats.org/officeDocument/2006/relationships/hyperlink" Target="http://admin-apps.webofknowledge.com/JCR/JCR?RQ=RECORD&amp;rank=10&amp;journal=PSYCHOANAL+INQ" TargetMode="External"/><Relationship Id="rId19" Type="http://schemas.openxmlformats.org/officeDocument/2006/relationships/control" Target="../activeX/activeX1393.xml"/><Relationship Id="rId31" Type="http://schemas.openxmlformats.org/officeDocument/2006/relationships/control" Target="../activeX/activeX1405.xml"/><Relationship Id="rId4" Type="http://schemas.openxmlformats.org/officeDocument/2006/relationships/hyperlink" Target="http://admin-apps.webofknowledge.com/JCR/JCR?RQ=RECORD&amp;rank=4&amp;journal=PSYCHOANAL+PSYCHOL" TargetMode="External"/><Relationship Id="rId9" Type="http://schemas.openxmlformats.org/officeDocument/2006/relationships/hyperlink" Target="http://admin-apps.webofknowledge.com/JCR/JCR?RQ=RECORD&amp;rank=9&amp;journal=CONTEMP+PSYCHOANAL" TargetMode="External"/><Relationship Id="rId14" Type="http://schemas.openxmlformats.org/officeDocument/2006/relationships/hyperlink" Target="http://admin-apps.webofknowledge.com/JCR/JCR?RQ=RECORD&amp;rank=14&amp;journal=RIV+PSICOANAL" TargetMode="External"/><Relationship Id="rId22" Type="http://schemas.openxmlformats.org/officeDocument/2006/relationships/control" Target="../activeX/activeX1396.xml"/><Relationship Id="rId27" Type="http://schemas.openxmlformats.org/officeDocument/2006/relationships/control" Target="../activeX/activeX1401.xml"/><Relationship Id="rId30" Type="http://schemas.openxmlformats.org/officeDocument/2006/relationships/control" Target="../activeX/activeX1404.xml"/><Relationship Id="rId35" Type="http://schemas.openxmlformats.org/officeDocument/2006/relationships/control" Target="../activeX/activeX1409.xml"/><Relationship Id="rId43" Type="http://schemas.openxmlformats.org/officeDocument/2006/relationships/control" Target="../activeX/activeX1417.xml"/></Relationships>
</file>

<file path=xl/worksheets/_rels/sheet23.xml.rels><?xml version="1.0" encoding="UTF-8" standalone="yes"?>
<Relationships xmlns="http://schemas.openxmlformats.org/package/2006/relationships"><Relationship Id="rId26" Type="http://schemas.openxmlformats.org/officeDocument/2006/relationships/hyperlink" Target="http://admin-apps.webofknowledge.com/JCR/JCR?RQ=RECORD&amp;rank=26&amp;journal=CYBERPSYCH+BEH+SOC+N" TargetMode="External"/><Relationship Id="rId117" Type="http://schemas.openxmlformats.org/officeDocument/2006/relationships/control" Target="../activeX/activeX1473.xml"/><Relationship Id="rId21" Type="http://schemas.openxmlformats.org/officeDocument/2006/relationships/hyperlink" Target="http://admin-apps.webofknowledge.com/JCR/JCR?RQ=RECORD&amp;rank=21&amp;journal=POLIT+PSYCHOL" TargetMode="External"/><Relationship Id="rId42" Type="http://schemas.openxmlformats.org/officeDocument/2006/relationships/hyperlink" Target="http://admin-apps.webofknowledge.com/JCR/JCR?RQ=RECORD&amp;rank=42&amp;journal=PERSONAL+MENT+HEALTH" TargetMode="External"/><Relationship Id="rId47" Type="http://schemas.openxmlformats.org/officeDocument/2006/relationships/hyperlink" Target="http://admin-apps.webofknowledge.com/JCR/JCR?RQ=RECORD&amp;rank=47&amp;journal=DEVIANT+BEHAV" TargetMode="External"/><Relationship Id="rId63" Type="http://schemas.openxmlformats.org/officeDocument/2006/relationships/control" Target="../activeX/activeX1419.xml"/><Relationship Id="rId68" Type="http://schemas.openxmlformats.org/officeDocument/2006/relationships/control" Target="../activeX/activeX1424.xml"/><Relationship Id="rId84" Type="http://schemas.openxmlformats.org/officeDocument/2006/relationships/control" Target="../activeX/activeX1440.xml"/><Relationship Id="rId89" Type="http://schemas.openxmlformats.org/officeDocument/2006/relationships/control" Target="../activeX/activeX1445.xml"/><Relationship Id="rId112" Type="http://schemas.openxmlformats.org/officeDocument/2006/relationships/control" Target="../activeX/activeX1468.xml"/><Relationship Id="rId133" Type="http://schemas.openxmlformats.org/officeDocument/2006/relationships/control" Target="../activeX/activeX1489.xml"/><Relationship Id="rId138" Type="http://schemas.openxmlformats.org/officeDocument/2006/relationships/control" Target="../activeX/activeX1494.xml"/><Relationship Id="rId16" Type="http://schemas.openxmlformats.org/officeDocument/2006/relationships/hyperlink" Target="http://admin-apps.webofknowledge.com/JCR/JCR?RQ=RECORD&amp;rank=16&amp;journal=PERS+INDIV+DIFFER" TargetMode="External"/><Relationship Id="rId107" Type="http://schemas.openxmlformats.org/officeDocument/2006/relationships/control" Target="../activeX/activeX1463.xml"/><Relationship Id="rId11" Type="http://schemas.openxmlformats.org/officeDocument/2006/relationships/hyperlink" Target="http://admin-apps.webofknowledge.com/JCR/JCR?RQ=RECORD&amp;rank=11&amp;journal=CHILD+ABUSE+NEGLECT" TargetMode="External"/><Relationship Id="rId32" Type="http://schemas.openxmlformats.org/officeDocument/2006/relationships/hyperlink" Target="http://admin-apps.webofknowledge.com/JCR/JCR?RQ=RECORD&amp;rank=32&amp;journal=NEBR+SYM+MOTIV" TargetMode="External"/><Relationship Id="rId37" Type="http://schemas.openxmlformats.org/officeDocument/2006/relationships/hyperlink" Target="http://admin-apps.webofknowledge.com/JCR/JCR?RQ=RECORD&amp;rank=37&amp;journal=INT+J+INTERCULT+REL" TargetMode="External"/><Relationship Id="rId53" Type="http://schemas.openxmlformats.org/officeDocument/2006/relationships/hyperlink" Target="http://admin-apps.webofknowledge.com/JCR/JCR?RQ=RECORD&amp;rank=53&amp;journal=ANAL+SOC+ISS+PUB+POL" TargetMode="External"/><Relationship Id="rId58" Type="http://schemas.openxmlformats.org/officeDocument/2006/relationships/hyperlink" Target="http://admin-apps.webofknowledge.com/JCR/JCR?RQ=RECORD&amp;rank=58&amp;journal=REV+PSICOL+SOC" TargetMode="External"/><Relationship Id="rId74" Type="http://schemas.openxmlformats.org/officeDocument/2006/relationships/control" Target="../activeX/activeX1430.xml"/><Relationship Id="rId79" Type="http://schemas.openxmlformats.org/officeDocument/2006/relationships/control" Target="../activeX/activeX1435.xml"/><Relationship Id="rId102" Type="http://schemas.openxmlformats.org/officeDocument/2006/relationships/control" Target="../activeX/activeX1458.xml"/><Relationship Id="rId123" Type="http://schemas.openxmlformats.org/officeDocument/2006/relationships/control" Target="../activeX/activeX1479.xml"/><Relationship Id="rId128" Type="http://schemas.openxmlformats.org/officeDocument/2006/relationships/control" Target="../activeX/activeX1484.xml"/><Relationship Id="rId144" Type="http://schemas.openxmlformats.org/officeDocument/2006/relationships/control" Target="../activeX/activeX1500.xml"/><Relationship Id="rId149" Type="http://schemas.openxmlformats.org/officeDocument/2006/relationships/control" Target="../activeX/activeX1505.xml"/><Relationship Id="rId5" Type="http://schemas.openxmlformats.org/officeDocument/2006/relationships/hyperlink" Target="http://admin-apps.webofknowledge.com/JCR/JCR?RQ=RECORD&amp;rank=5&amp;journal=J+HEALTH+SOC+BEHAV" TargetMode="External"/><Relationship Id="rId90" Type="http://schemas.openxmlformats.org/officeDocument/2006/relationships/control" Target="../activeX/activeX1446.xml"/><Relationship Id="rId95" Type="http://schemas.openxmlformats.org/officeDocument/2006/relationships/control" Target="../activeX/activeX1451.xml"/><Relationship Id="rId22" Type="http://schemas.openxmlformats.org/officeDocument/2006/relationships/hyperlink" Target="http://admin-apps.webofknowledge.com/JCR/JCR?RQ=RECORD&amp;rank=22&amp;journal=J+PERS+ASSESS" TargetMode="External"/><Relationship Id="rId27" Type="http://schemas.openxmlformats.org/officeDocument/2006/relationships/hyperlink" Target="http://admin-apps.webofknowledge.com/JCR/JCR?RQ=RECORD&amp;rank=27&amp;journal=SEX+ROLES" TargetMode="External"/><Relationship Id="rId43" Type="http://schemas.openxmlformats.org/officeDocument/2006/relationships/hyperlink" Target="http://admin-apps.webofknowledge.com/JCR/JCR?RQ=RECORD&amp;rank=43&amp;journal=BASIC+APPL+SOC+PSYCH" TargetMode="External"/><Relationship Id="rId48" Type="http://schemas.openxmlformats.org/officeDocument/2006/relationships/hyperlink" Target="http://admin-apps.webofknowledge.com/JCR/JCR?RQ=RECORD&amp;rank=48&amp;journal=J+LOSS+TRAUMA" TargetMode="External"/><Relationship Id="rId64" Type="http://schemas.openxmlformats.org/officeDocument/2006/relationships/control" Target="../activeX/activeX1420.xml"/><Relationship Id="rId69" Type="http://schemas.openxmlformats.org/officeDocument/2006/relationships/control" Target="../activeX/activeX1425.xml"/><Relationship Id="rId113" Type="http://schemas.openxmlformats.org/officeDocument/2006/relationships/control" Target="../activeX/activeX1469.xml"/><Relationship Id="rId118" Type="http://schemas.openxmlformats.org/officeDocument/2006/relationships/control" Target="../activeX/activeX1474.xml"/><Relationship Id="rId134" Type="http://schemas.openxmlformats.org/officeDocument/2006/relationships/control" Target="../activeX/activeX1490.xml"/><Relationship Id="rId139" Type="http://schemas.openxmlformats.org/officeDocument/2006/relationships/control" Target="../activeX/activeX1495.xml"/><Relationship Id="rId80" Type="http://schemas.openxmlformats.org/officeDocument/2006/relationships/control" Target="../activeX/activeX1436.xml"/><Relationship Id="rId85" Type="http://schemas.openxmlformats.org/officeDocument/2006/relationships/control" Target="../activeX/activeX1441.xml"/><Relationship Id="rId150" Type="http://schemas.openxmlformats.org/officeDocument/2006/relationships/control" Target="../activeX/activeX1506.xml"/><Relationship Id="rId3" Type="http://schemas.openxmlformats.org/officeDocument/2006/relationships/hyperlink" Target="http://admin-apps.webofknowledge.com/JCR/JCR?RQ=RECORD&amp;rank=3&amp;journal=J+PERS+SOC+PSYCHOL" TargetMode="External"/><Relationship Id="rId12" Type="http://schemas.openxmlformats.org/officeDocument/2006/relationships/hyperlink" Target="http://admin-apps.webofknowledge.com/JCR/JCR?RQ=RECORD&amp;rank=12&amp;journal=LAW+HUMAN+BEHAV" TargetMode="External"/><Relationship Id="rId17" Type="http://schemas.openxmlformats.org/officeDocument/2006/relationships/hyperlink" Target="http://admin-apps.webofknowledge.com/JCR/JCR?RQ=RECORD&amp;rank=17&amp;journal=RES+LANG+SOC+INTERAC" TargetMode="External"/><Relationship Id="rId25" Type="http://schemas.openxmlformats.org/officeDocument/2006/relationships/hyperlink" Target="http://admin-apps.webofknowledge.com/JCR/JCR?RQ=RECORD&amp;rank=25&amp;journal=J+SOC+CLIN+PSYCHOL" TargetMode="External"/><Relationship Id="rId33" Type="http://schemas.openxmlformats.org/officeDocument/2006/relationships/hyperlink" Target="http://admin-apps.webofknowledge.com/JCR/JCR?RQ=RECORD&amp;rank=33&amp;journal=SELF+IDENTITY" TargetMode="External"/><Relationship Id="rId38" Type="http://schemas.openxmlformats.org/officeDocument/2006/relationships/hyperlink" Target="http://admin-apps.webofknowledge.com/JCR/JCR?RQ=RECORD&amp;rank=38&amp;journal=J+SOC+PERS+RELAT" TargetMode="External"/><Relationship Id="rId46" Type="http://schemas.openxmlformats.org/officeDocument/2006/relationships/hyperlink" Target="http://admin-apps.webofknowledge.com/JCR/JCR?RQ=RECORD&amp;rank=46&amp;journal=ASIAN+J+SOC+PSYCHOL" TargetMode="External"/><Relationship Id="rId59" Type="http://schemas.openxmlformats.org/officeDocument/2006/relationships/hyperlink" Target="http://admin-apps.webofknowledge.com/JCR/JCR?RQ=RECORD&amp;rank=59&amp;journal=SOC+INFLUENCE" TargetMode="External"/><Relationship Id="rId67" Type="http://schemas.openxmlformats.org/officeDocument/2006/relationships/control" Target="../activeX/activeX1423.xml"/><Relationship Id="rId103" Type="http://schemas.openxmlformats.org/officeDocument/2006/relationships/control" Target="../activeX/activeX1459.xml"/><Relationship Id="rId108" Type="http://schemas.openxmlformats.org/officeDocument/2006/relationships/control" Target="../activeX/activeX1464.xml"/><Relationship Id="rId116" Type="http://schemas.openxmlformats.org/officeDocument/2006/relationships/control" Target="../activeX/activeX1472.xml"/><Relationship Id="rId124" Type="http://schemas.openxmlformats.org/officeDocument/2006/relationships/control" Target="../activeX/activeX1480.xml"/><Relationship Id="rId129" Type="http://schemas.openxmlformats.org/officeDocument/2006/relationships/control" Target="../activeX/activeX1485.xml"/><Relationship Id="rId137" Type="http://schemas.openxmlformats.org/officeDocument/2006/relationships/control" Target="../activeX/activeX1493.xml"/><Relationship Id="rId20" Type="http://schemas.openxmlformats.org/officeDocument/2006/relationships/hyperlink" Target="http://admin-apps.webofknowledge.com/JCR/JCR?RQ=RECORD&amp;rank=20&amp;journal=GROUP+PROCESS+INTERG" TargetMode="External"/><Relationship Id="rId41" Type="http://schemas.openxmlformats.org/officeDocument/2006/relationships/hyperlink" Target="http://admin-apps.webofknowledge.com/JCR/JCR?RQ=RECORD&amp;rank=41&amp;journal=J+APPL+SOC+PSYCHOL" TargetMode="External"/><Relationship Id="rId54" Type="http://schemas.openxmlformats.org/officeDocument/2006/relationships/hyperlink" Target="http://admin-apps.webofknowledge.com/JCR/JCR?RQ=RECORD&amp;rank=54&amp;journal=CULT+DIVERS+ETHN+MIN" TargetMode="External"/><Relationship Id="rId62" Type="http://schemas.openxmlformats.org/officeDocument/2006/relationships/control" Target="../activeX/activeX1418.xml"/><Relationship Id="rId70" Type="http://schemas.openxmlformats.org/officeDocument/2006/relationships/control" Target="../activeX/activeX1426.xml"/><Relationship Id="rId75" Type="http://schemas.openxmlformats.org/officeDocument/2006/relationships/control" Target="../activeX/activeX1431.xml"/><Relationship Id="rId83" Type="http://schemas.openxmlformats.org/officeDocument/2006/relationships/control" Target="../activeX/activeX1439.xml"/><Relationship Id="rId88" Type="http://schemas.openxmlformats.org/officeDocument/2006/relationships/control" Target="../activeX/activeX1444.xml"/><Relationship Id="rId91" Type="http://schemas.openxmlformats.org/officeDocument/2006/relationships/control" Target="../activeX/activeX1447.xml"/><Relationship Id="rId96" Type="http://schemas.openxmlformats.org/officeDocument/2006/relationships/control" Target="../activeX/activeX1452.xml"/><Relationship Id="rId111" Type="http://schemas.openxmlformats.org/officeDocument/2006/relationships/control" Target="../activeX/activeX1467.xml"/><Relationship Id="rId132" Type="http://schemas.openxmlformats.org/officeDocument/2006/relationships/control" Target="../activeX/activeX1488.xml"/><Relationship Id="rId140" Type="http://schemas.openxmlformats.org/officeDocument/2006/relationships/control" Target="../activeX/activeX1496.xml"/><Relationship Id="rId145" Type="http://schemas.openxmlformats.org/officeDocument/2006/relationships/control" Target="../activeX/activeX1501.xml"/><Relationship Id="rId1" Type="http://schemas.openxmlformats.org/officeDocument/2006/relationships/hyperlink" Target="http://admin-apps.webofknowledge.com/JCR/JCR?RQ=RECORD&amp;rank=1&amp;journal=PERS+SOC+PSYCHOL+REV" TargetMode="External"/><Relationship Id="rId6" Type="http://schemas.openxmlformats.org/officeDocument/2006/relationships/hyperlink" Target="http://admin-apps.webofknowledge.com/JCR/JCR?RQ=RECORD&amp;rank=6&amp;journal=ORGAN+BEHAV+HUM+DEC" TargetMode="External"/><Relationship Id="rId15" Type="http://schemas.openxmlformats.org/officeDocument/2006/relationships/hyperlink" Target="http://admin-apps.webofknowledge.com/JCR/JCR?RQ=RECORD&amp;rank=15&amp;journal=J+RES+PERS" TargetMode="External"/><Relationship Id="rId23" Type="http://schemas.openxmlformats.org/officeDocument/2006/relationships/hyperlink" Target="http://admin-apps.webofknowledge.com/JCR/JCR?RQ=RECORD&amp;rank=23&amp;journal=J+CROSS+CULT+PSYCHOL" TargetMode="External"/><Relationship Id="rId28" Type="http://schemas.openxmlformats.org/officeDocument/2006/relationships/hyperlink" Target="http://admin-apps.webofknowledge.com/JCR/JCR?RQ=RECORD&amp;rank=28&amp;journal=SOC+PSYCHOL-GERMANY" TargetMode="External"/><Relationship Id="rId36" Type="http://schemas.openxmlformats.org/officeDocument/2006/relationships/hyperlink" Target="http://admin-apps.webofknowledge.com/JCR/JCR?RQ=RECORD&amp;rank=36&amp;journal=J+LANG+SOC+PSYCHOL" TargetMode="External"/><Relationship Id="rId49" Type="http://schemas.openxmlformats.org/officeDocument/2006/relationships/hyperlink" Target="http://admin-apps.webofknowledge.com/JCR/JCR?RQ=RECORD&amp;rank=49&amp;journal=KOLNER+Z+SOZIOL+SOZ" TargetMode="External"/><Relationship Id="rId57" Type="http://schemas.openxmlformats.org/officeDocument/2006/relationships/hyperlink" Target="http://admin-apps.webofknowledge.com/JCR/JCR?RQ=RECORD&amp;rank=57&amp;journal=PSYCHOL+MEN+MASCULIN" TargetMode="External"/><Relationship Id="rId106" Type="http://schemas.openxmlformats.org/officeDocument/2006/relationships/control" Target="../activeX/activeX1462.xml"/><Relationship Id="rId114" Type="http://schemas.openxmlformats.org/officeDocument/2006/relationships/control" Target="../activeX/activeX1470.xml"/><Relationship Id="rId119" Type="http://schemas.openxmlformats.org/officeDocument/2006/relationships/control" Target="../activeX/activeX1475.xml"/><Relationship Id="rId127" Type="http://schemas.openxmlformats.org/officeDocument/2006/relationships/control" Target="../activeX/activeX1483.xml"/><Relationship Id="rId10" Type="http://schemas.openxmlformats.org/officeDocument/2006/relationships/hyperlink" Target="http://admin-apps.webofknowledge.com/JCR/JCR?RQ=RECORD&amp;rank=10&amp;journal=J+EXP+SOC+PSYCHOL" TargetMode="External"/><Relationship Id="rId31" Type="http://schemas.openxmlformats.org/officeDocument/2006/relationships/hyperlink" Target="http://admin-apps.webofknowledge.com/JCR/JCR?RQ=RECORD&amp;rank=31&amp;journal=SMALL+GR+RES" TargetMode="External"/><Relationship Id="rId44" Type="http://schemas.openxmlformats.org/officeDocument/2006/relationships/hyperlink" Target="http://admin-apps.webofknowledge.com/JCR/JCR?RQ=RECORD&amp;rank=44&amp;journal=J+SOC+PSYCHOL" TargetMode="External"/><Relationship Id="rId52" Type="http://schemas.openxmlformats.org/officeDocument/2006/relationships/hyperlink" Target="http://admin-apps.webofknowledge.com/JCR/JCR?RQ=RECORD&amp;rank=52&amp;journal=GRUPPENDYNAMIK+ORGAN" TargetMode="External"/><Relationship Id="rId60" Type="http://schemas.openxmlformats.org/officeDocument/2006/relationships/hyperlink" Target="http://admin-apps.webofknowledge.com/JCR/JCR?RQ=RECORD&amp;rank=60&amp;journal=SOC+JUSTICE+RES" TargetMode="External"/><Relationship Id="rId65" Type="http://schemas.openxmlformats.org/officeDocument/2006/relationships/control" Target="../activeX/activeX1421.xml"/><Relationship Id="rId73" Type="http://schemas.openxmlformats.org/officeDocument/2006/relationships/control" Target="../activeX/activeX1429.xml"/><Relationship Id="rId78" Type="http://schemas.openxmlformats.org/officeDocument/2006/relationships/control" Target="../activeX/activeX1434.xml"/><Relationship Id="rId81" Type="http://schemas.openxmlformats.org/officeDocument/2006/relationships/control" Target="../activeX/activeX1437.xml"/><Relationship Id="rId86" Type="http://schemas.openxmlformats.org/officeDocument/2006/relationships/control" Target="../activeX/activeX1442.xml"/><Relationship Id="rId94" Type="http://schemas.openxmlformats.org/officeDocument/2006/relationships/control" Target="../activeX/activeX1450.xml"/><Relationship Id="rId99" Type="http://schemas.openxmlformats.org/officeDocument/2006/relationships/control" Target="../activeX/activeX1455.xml"/><Relationship Id="rId101" Type="http://schemas.openxmlformats.org/officeDocument/2006/relationships/control" Target="../activeX/activeX1457.xml"/><Relationship Id="rId122" Type="http://schemas.openxmlformats.org/officeDocument/2006/relationships/control" Target="../activeX/activeX1478.xml"/><Relationship Id="rId130" Type="http://schemas.openxmlformats.org/officeDocument/2006/relationships/control" Target="../activeX/activeX1486.xml"/><Relationship Id="rId135" Type="http://schemas.openxmlformats.org/officeDocument/2006/relationships/control" Target="../activeX/activeX1491.xml"/><Relationship Id="rId143" Type="http://schemas.openxmlformats.org/officeDocument/2006/relationships/control" Target="../activeX/activeX1499.xml"/><Relationship Id="rId148" Type="http://schemas.openxmlformats.org/officeDocument/2006/relationships/control" Target="../activeX/activeX1504.xml"/><Relationship Id="rId4" Type="http://schemas.openxmlformats.org/officeDocument/2006/relationships/hyperlink" Target="http://admin-apps.webofknowledge.com/JCR/JCR?RQ=RECORD&amp;rank=4&amp;journal=EUR+REV+SOC+PSYCHOL" TargetMode="External"/><Relationship Id="rId9" Type="http://schemas.openxmlformats.org/officeDocument/2006/relationships/hyperlink" Target="http://admin-apps.webofknowledge.com/JCR/JCR?RQ=RECORD&amp;rank=9&amp;journal=EUR+J+PERSONALITY" TargetMode="External"/><Relationship Id="rId13" Type="http://schemas.openxmlformats.org/officeDocument/2006/relationships/hyperlink" Target="http://admin-apps.webofknowledge.com/JCR/JCR?RQ=RECORD&amp;rank=13&amp;journal=SOC+PSYCHOL+QUART" TargetMode="External"/><Relationship Id="rId18" Type="http://schemas.openxmlformats.org/officeDocument/2006/relationships/hyperlink" Target="http://admin-apps.webofknowledge.com/JCR/JCR?RQ=RECORD&amp;rank=18&amp;journal=SOC+COGNITION" TargetMode="External"/><Relationship Id="rId39" Type="http://schemas.openxmlformats.org/officeDocument/2006/relationships/hyperlink" Target="http://admin-apps.webofknowledge.com/JCR/JCR?RQ=RECORD&amp;rank=39&amp;journal=J+THEOR+SOC+BEHAV" TargetMode="External"/><Relationship Id="rId109" Type="http://schemas.openxmlformats.org/officeDocument/2006/relationships/control" Target="../activeX/activeX1465.xml"/><Relationship Id="rId34" Type="http://schemas.openxmlformats.org/officeDocument/2006/relationships/hyperlink" Target="http://admin-apps.webofknowledge.com/JCR/JCR?RQ=RECORD&amp;rank=34&amp;journal=GROUP+DYN-THEOR+RES" TargetMode="External"/><Relationship Id="rId50" Type="http://schemas.openxmlformats.org/officeDocument/2006/relationships/hyperlink" Target="http://admin-apps.webofknowledge.com/JCR/JCR?RQ=RECORD&amp;rank=50&amp;journal=SOC+BEHAV+PERSONAL" TargetMode="External"/><Relationship Id="rId55" Type="http://schemas.openxmlformats.org/officeDocument/2006/relationships/hyperlink" Target="http://admin-apps.webofknowledge.com/JCR/JCR?RQ=RECORD&amp;rank=55&amp;journal=GEDRAG+ORGAN" TargetMode="External"/><Relationship Id="rId76" Type="http://schemas.openxmlformats.org/officeDocument/2006/relationships/control" Target="../activeX/activeX1432.xml"/><Relationship Id="rId97" Type="http://schemas.openxmlformats.org/officeDocument/2006/relationships/control" Target="../activeX/activeX1453.xml"/><Relationship Id="rId104" Type="http://schemas.openxmlformats.org/officeDocument/2006/relationships/control" Target="../activeX/activeX1460.xml"/><Relationship Id="rId120" Type="http://schemas.openxmlformats.org/officeDocument/2006/relationships/control" Target="../activeX/activeX1476.xml"/><Relationship Id="rId125" Type="http://schemas.openxmlformats.org/officeDocument/2006/relationships/control" Target="../activeX/activeX1481.xml"/><Relationship Id="rId141" Type="http://schemas.openxmlformats.org/officeDocument/2006/relationships/control" Target="../activeX/activeX1497.xml"/><Relationship Id="rId146" Type="http://schemas.openxmlformats.org/officeDocument/2006/relationships/control" Target="../activeX/activeX1502.xml"/><Relationship Id="rId7" Type="http://schemas.openxmlformats.org/officeDocument/2006/relationships/hyperlink" Target="http://admin-apps.webofknowledge.com/JCR/JCR?RQ=RECORD&amp;rank=7&amp;journal=J+PERS" TargetMode="External"/><Relationship Id="rId71" Type="http://schemas.openxmlformats.org/officeDocument/2006/relationships/control" Target="../activeX/activeX1427.xml"/><Relationship Id="rId92" Type="http://schemas.openxmlformats.org/officeDocument/2006/relationships/control" Target="../activeX/activeX1448.xml"/><Relationship Id="rId2" Type="http://schemas.openxmlformats.org/officeDocument/2006/relationships/hyperlink" Target="http://admin-apps.webofknowledge.com/JCR/JCR?RQ=RECORD&amp;rank=2&amp;journal=ADV+EXP+SOC+PSYCHOL" TargetMode="External"/><Relationship Id="rId29" Type="http://schemas.openxmlformats.org/officeDocument/2006/relationships/hyperlink" Target="http://admin-apps.webofknowledge.com/JCR/JCR?RQ=RECORD&amp;rank=29&amp;journal=J+NONVERBAL+BEHAV" TargetMode="External"/><Relationship Id="rId24" Type="http://schemas.openxmlformats.org/officeDocument/2006/relationships/hyperlink" Target="http://admin-apps.webofknowledge.com/JCR/JCR?RQ=RECORD&amp;rank=24&amp;journal=MOTIV+EMOTION" TargetMode="External"/><Relationship Id="rId40" Type="http://schemas.openxmlformats.org/officeDocument/2006/relationships/hyperlink" Target="http://admin-apps.webofknowledge.com/JCR/JCR?RQ=RECORD&amp;rank=40&amp;journal=J+COMMUNITY+APPL+SOC" TargetMode="External"/><Relationship Id="rId45" Type="http://schemas.openxmlformats.org/officeDocument/2006/relationships/hyperlink" Target="http://admin-apps.webofknowledge.com/JCR/JCR?RQ=RECORD&amp;rank=45&amp;journal=J+DIVERS+HIGH+EDUC" TargetMode="External"/><Relationship Id="rId66" Type="http://schemas.openxmlformats.org/officeDocument/2006/relationships/control" Target="../activeX/activeX1422.xml"/><Relationship Id="rId87" Type="http://schemas.openxmlformats.org/officeDocument/2006/relationships/control" Target="../activeX/activeX1443.xml"/><Relationship Id="rId110" Type="http://schemas.openxmlformats.org/officeDocument/2006/relationships/control" Target="../activeX/activeX1466.xml"/><Relationship Id="rId115" Type="http://schemas.openxmlformats.org/officeDocument/2006/relationships/control" Target="../activeX/activeX1471.xml"/><Relationship Id="rId131" Type="http://schemas.openxmlformats.org/officeDocument/2006/relationships/control" Target="../activeX/activeX1487.xml"/><Relationship Id="rId136" Type="http://schemas.openxmlformats.org/officeDocument/2006/relationships/control" Target="../activeX/activeX1492.xml"/><Relationship Id="rId61" Type="http://schemas.openxmlformats.org/officeDocument/2006/relationships/vmlDrawing" Target="../drawings/vmlDrawing20.vml"/><Relationship Id="rId82" Type="http://schemas.openxmlformats.org/officeDocument/2006/relationships/control" Target="../activeX/activeX1438.xml"/><Relationship Id="rId19" Type="http://schemas.openxmlformats.org/officeDocument/2006/relationships/hyperlink" Target="http://admin-apps.webofknowledge.com/JCR/JCR?RQ=RECORD&amp;rank=19&amp;journal=EUR+J+SOC+PSYCHOL" TargetMode="External"/><Relationship Id="rId14" Type="http://schemas.openxmlformats.org/officeDocument/2006/relationships/hyperlink" Target="http://admin-apps.webofknowledge.com/JCR/JCR?RQ=RECORD&amp;rank=14&amp;journal=BRIT+J+SOC+PSYCHOL" TargetMode="External"/><Relationship Id="rId30" Type="http://schemas.openxmlformats.org/officeDocument/2006/relationships/hyperlink" Target="http://admin-apps.webofknowledge.com/JCR/JCR?RQ=RECORD&amp;rank=30&amp;journal=PERS+RELATIONSHIP" TargetMode="External"/><Relationship Id="rId35" Type="http://schemas.openxmlformats.org/officeDocument/2006/relationships/hyperlink" Target="http://admin-apps.webofknowledge.com/JCR/JCR?RQ=RECORD&amp;rank=35&amp;journal=J+PSYCHOSOC+ONCOL" TargetMode="External"/><Relationship Id="rId56" Type="http://schemas.openxmlformats.org/officeDocument/2006/relationships/hyperlink" Target="http://admin-apps.webofknowledge.com/JCR/JCR?RQ=RECORD&amp;rank=56&amp;journal=J+INDIVID+DIFFER" TargetMode="External"/><Relationship Id="rId77" Type="http://schemas.openxmlformats.org/officeDocument/2006/relationships/control" Target="../activeX/activeX1433.xml"/><Relationship Id="rId100" Type="http://schemas.openxmlformats.org/officeDocument/2006/relationships/control" Target="../activeX/activeX1456.xml"/><Relationship Id="rId105" Type="http://schemas.openxmlformats.org/officeDocument/2006/relationships/control" Target="../activeX/activeX1461.xml"/><Relationship Id="rId126" Type="http://schemas.openxmlformats.org/officeDocument/2006/relationships/control" Target="../activeX/activeX1482.xml"/><Relationship Id="rId147" Type="http://schemas.openxmlformats.org/officeDocument/2006/relationships/control" Target="../activeX/activeX1503.xml"/><Relationship Id="rId8" Type="http://schemas.openxmlformats.org/officeDocument/2006/relationships/hyperlink" Target="http://admin-apps.webofknowledge.com/JCR/JCR?RQ=RECORD&amp;rank=8&amp;journal=PERS+SOC+PSYCHOL+B" TargetMode="External"/><Relationship Id="rId51" Type="http://schemas.openxmlformats.org/officeDocument/2006/relationships/hyperlink" Target="http://admin-apps.webofknowledge.com/JCR/JCR?RQ=RECORD&amp;rank=51&amp;journal=REV+INT+PSYCHOL+SOC" TargetMode="External"/><Relationship Id="rId72" Type="http://schemas.openxmlformats.org/officeDocument/2006/relationships/control" Target="../activeX/activeX1428.xml"/><Relationship Id="rId93" Type="http://schemas.openxmlformats.org/officeDocument/2006/relationships/control" Target="../activeX/activeX1449.xml"/><Relationship Id="rId98" Type="http://schemas.openxmlformats.org/officeDocument/2006/relationships/control" Target="../activeX/activeX1454.xml"/><Relationship Id="rId121" Type="http://schemas.openxmlformats.org/officeDocument/2006/relationships/control" Target="../activeX/activeX1477.xml"/><Relationship Id="rId142" Type="http://schemas.openxmlformats.org/officeDocument/2006/relationships/control" Target="../activeX/activeX1498.xml"/></Relationships>
</file>

<file path=xl/worksheets/_rels/sheet24.xml.rels><?xml version="1.0" encoding="UTF-8" standalone="yes"?>
<Relationships xmlns="http://schemas.openxmlformats.org/package/2006/relationships"><Relationship Id="rId117" Type="http://schemas.openxmlformats.org/officeDocument/2006/relationships/hyperlink" Target="http://admin-apps.webofknowledge.com/JCR/JCR?RQ=RECORD&amp;rank=117&amp;journal=HEALTH+CARE+WOMEN+IN" TargetMode="External"/><Relationship Id="rId21" Type="http://schemas.openxmlformats.org/officeDocument/2006/relationships/hyperlink" Target="http://admin-apps.webofknowledge.com/JCR/JCR?RQ=RECORD&amp;rank=21&amp;journal=INT+J+HEALTH+GEOGR" TargetMode="External"/><Relationship Id="rId42" Type="http://schemas.openxmlformats.org/officeDocument/2006/relationships/hyperlink" Target="http://admin-apps.webofknowledge.com/JCR/JCR?RQ=RECORD&amp;rank=42&amp;journal=GLOBAL+HEALTH+ACTION" TargetMode="External"/><Relationship Id="rId63" Type="http://schemas.openxmlformats.org/officeDocument/2006/relationships/hyperlink" Target="http://admin-apps.webofknowledge.com/JCR/JCR?RQ=RECORD&amp;rank=63&amp;journal=CAN+J+PUBLIC+HEALTH" TargetMode="External"/><Relationship Id="rId84" Type="http://schemas.openxmlformats.org/officeDocument/2006/relationships/hyperlink" Target="http://admin-apps.webofknowledge.com/JCR/JCR?RQ=RECORD&amp;rank=84&amp;journal=SALUD+PUBLICA+MEXICO" TargetMode="External"/><Relationship Id="rId138" Type="http://schemas.openxmlformats.org/officeDocument/2006/relationships/hyperlink" Target="http://admin-apps.webofknowledge.com/JCR/JCR?RQ=RECORD&amp;rank=138&amp;journal=WORK" TargetMode="External"/><Relationship Id="rId159" Type="http://schemas.openxmlformats.org/officeDocument/2006/relationships/control" Target="../activeX/activeX1525.xml"/><Relationship Id="rId170" Type="http://schemas.openxmlformats.org/officeDocument/2006/relationships/control" Target="../activeX/activeX1536.xml"/><Relationship Id="rId191" Type="http://schemas.openxmlformats.org/officeDocument/2006/relationships/control" Target="../activeX/activeX1557.xml"/><Relationship Id="rId205" Type="http://schemas.openxmlformats.org/officeDocument/2006/relationships/control" Target="../activeX/activeX1571.xml"/><Relationship Id="rId226" Type="http://schemas.openxmlformats.org/officeDocument/2006/relationships/control" Target="../activeX/activeX1592.xml"/><Relationship Id="rId107" Type="http://schemas.openxmlformats.org/officeDocument/2006/relationships/hyperlink" Target="http://admin-apps.webofknowledge.com/JCR/JCR?RQ=RECORD&amp;rank=107&amp;journal=AN+SIST+SANIT+NAVAR" TargetMode="External"/><Relationship Id="rId11" Type="http://schemas.openxmlformats.org/officeDocument/2006/relationships/hyperlink" Target="http://admin-apps.webofknowledge.com/JCR/JCR?RQ=RECORD&amp;rank=11&amp;journal=SOC+SCI+MED" TargetMode="External"/><Relationship Id="rId32" Type="http://schemas.openxmlformats.org/officeDocument/2006/relationships/hyperlink" Target="http://admin-apps.webofknowledge.com/JCR/JCR?RQ=RECORD&amp;rank=32&amp;journal=ACCIDENT+ANAL+PREV" TargetMode="External"/><Relationship Id="rId53" Type="http://schemas.openxmlformats.org/officeDocument/2006/relationships/hyperlink" Target="http://admin-apps.webofknowledge.com/JCR/JCR?RQ=RECORD&amp;rank=53&amp;journal=ANN+HUM+BIOL" TargetMode="External"/><Relationship Id="rId74" Type="http://schemas.openxmlformats.org/officeDocument/2006/relationships/hyperlink" Target="http://admin-apps.webofknowledge.com/JCR/JCR?RQ=RECORD&amp;rank=74&amp;journal=HEALTH+SOC+CARE+COMM" TargetMode="External"/><Relationship Id="rId128" Type="http://schemas.openxmlformats.org/officeDocument/2006/relationships/hyperlink" Target="http://admin-apps.webofknowledge.com/JCR/JCR?RQ=RECORD&amp;rank=128&amp;journal=MEDICC+REV" TargetMode="External"/><Relationship Id="rId149" Type="http://schemas.openxmlformats.org/officeDocument/2006/relationships/control" Target="../activeX/activeX1515.xml"/><Relationship Id="rId5" Type="http://schemas.openxmlformats.org/officeDocument/2006/relationships/hyperlink" Target="http://admin-apps.webofknowledge.com/JCR/JCR?RQ=RECORD&amp;rank=5&amp;journal=J+HEALTH+SOC+BEHAV" TargetMode="External"/><Relationship Id="rId95" Type="http://schemas.openxmlformats.org/officeDocument/2006/relationships/hyperlink" Target="http://admin-apps.webofknowledge.com/JCR/JCR?RQ=RECORD&amp;rank=95&amp;journal=REV+ESP+SALUD+PUBLIC" TargetMode="External"/><Relationship Id="rId160" Type="http://schemas.openxmlformats.org/officeDocument/2006/relationships/control" Target="../activeX/activeX1526.xml"/><Relationship Id="rId181" Type="http://schemas.openxmlformats.org/officeDocument/2006/relationships/control" Target="../activeX/activeX1547.xml"/><Relationship Id="rId216" Type="http://schemas.openxmlformats.org/officeDocument/2006/relationships/control" Target="../activeX/activeX1582.xml"/><Relationship Id="rId22" Type="http://schemas.openxmlformats.org/officeDocument/2006/relationships/hyperlink" Target="http://admin-apps.webofknowledge.com/JCR/JCR?RQ=RECORD&amp;rank=22&amp;journal=PUBLIC+HEALTH+GENOM" TargetMode="External"/><Relationship Id="rId27" Type="http://schemas.openxmlformats.org/officeDocument/2006/relationships/hyperlink" Target="http://admin-apps.webofknowledge.com/JCR/JCR?RQ=RECORD&amp;rank=27&amp;journal=RISK+ANAL" TargetMode="External"/><Relationship Id="rId43" Type="http://schemas.openxmlformats.org/officeDocument/2006/relationships/hyperlink" Target="http://admin-apps.webofknowledge.com/JCR/JCR?RQ=RECORD&amp;rank=43&amp;journal=J+PUBLIC+HEALTH+POL" TargetMode="External"/><Relationship Id="rId48" Type="http://schemas.openxmlformats.org/officeDocument/2006/relationships/hyperlink" Target="http://admin-apps.webofknowledge.com/JCR/JCR?RQ=RECORD&amp;rank=48&amp;journal=J+WOMENS+HEALTH" TargetMode="External"/><Relationship Id="rId64" Type="http://schemas.openxmlformats.org/officeDocument/2006/relationships/hyperlink" Target="http://admin-apps.webofknowledge.com/JCR/JCR?RQ=RECORD&amp;rank=64&amp;journal=INT+J+CIRCUMPOL+HEAL" TargetMode="External"/><Relationship Id="rId69" Type="http://schemas.openxmlformats.org/officeDocument/2006/relationships/hyperlink" Target="http://admin-apps.webofknowledge.com/JCR/JCR?RQ=RECORD&amp;rank=69&amp;journal=RES+SOC+ADMIN+PHARM" TargetMode="External"/><Relationship Id="rId113" Type="http://schemas.openxmlformats.org/officeDocument/2006/relationships/hyperlink" Target="http://admin-apps.webofknowledge.com/JCR/JCR?RQ=RECORD&amp;rank=113&amp;journal=ETHIOP+J+HEALTH+DEV" TargetMode="External"/><Relationship Id="rId118" Type="http://schemas.openxmlformats.org/officeDocument/2006/relationships/hyperlink" Target="http://admin-apps.webofknowledge.com/JCR/JCR?RQ=RECORD&amp;rank=118&amp;journal=HEALTH+PROMOT+J+AUST" TargetMode="External"/><Relationship Id="rId134" Type="http://schemas.openxmlformats.org/officeDocument/2006/relationships/hyperlink" Target="http://admin-apps.webofknowledge.com/JCR/JCR?RQ=RECORD&amp;rank=134&amp;journal=SAHARA+J-J+SOC+ASP+H" TargetMode="External"/><Relationship Id="rId139" Type="http://schemas.openxmlformats.org/officeDocument/2006/relationships/hyperlink" Target="http://admin-apps.webofknowledge.com/JCR/JCR?RQ=RECORD&amp;rank=139&amp;journal=ZDRAV+VARST" TargetMode="External"/><Relationship Id="rId80" Type="http://schemas.openxmlformats.org/officeDocument/2006/relationships/hyperlink" Target="http://admin-apps.webofknowledge.com/JCR/JCR?RQ=RECORD&amp;rank=80&amp;journal=HEALTH+EDUC+J" TargetMode="External"/><Relationship Id="rId85" Type="http://schemas.openxmlformats.org/officeDocument/2006/relationships/hyperlink" Target="http://admin-apps.webofknowledge.com/JCR/JCR?RQ=RECORD&amp;rank=85&amp;journal=FAM+COMMUNITY+HEALTH" TargetMode="External"/><Relationship Id="rId150" Type="http://schemas.openxmlformats.org/officeDocument/2006/relationships/control" Target="../activeX/activeX1516.xml"/><Relationship Id="rId155" Type="http://schemas.openxmlformats.org/officeDocument/2006/relationships/control" Target="../activeX/activeX1521.xml"/><Relationship Id="rId171" Type="http://schemas.openxmlformats.org/officeDocument/2006/relationships/control" Target="../activeX/activeX1537.xml"/><Relationship Id="rId176" Type="http://schemas.openxmlformats.org/officeDocument/2006/relationships/control" Target="../activeX/activeX1542.xml"/><Relationship Id="rId192" Type="http://schemas.openxmlformats.org/officeDocument/2006/relationships/control" Target="../activeX/activeX1558.xml"/><Relationship Id="rId197" Type="http://schemas.openxmlformats.org/officeDocument/2006/relationships/control" Target="../activeX/activeX1563.xml"/><Relationship Id="rId206" Type="http://schemas.openxmlformats.org/officeDocument/2006/relationships/control" Target="../activeX/activeX1572.xml"/><Relationship Id="rId227" Type="http://schemas.openxmlformats.org/officeDocument/2006/relationships/control" Target="../activeX/activeX1593.xml"/><Relationship Id="rId201" Type="http://schemas.openxmlformats.org/officeDocument/2006/relationships/control" Target="../activeX/activeX1567.xml"/><Relationship Id="rId222" Type="http://schemas.openxmlformats.org/officeDocument/2006/relationships/control" Target="../activeX/activeX1588.xml"/><Relationship Id="rId12" Type="http://schemas.openxmlformats.org/officeDocument/2006/relationships/hyperlink" Target="http://admin-apps.webofknowledge.com/JCR/JCR?RQ=RECORD&amp;rank=12&amp;journal=AIDS+BEHAV" TargetMode="External"/><Relationship Id="rId17" Type="http://schemas.openxmlformats.org/officeDocument/2006/relationships/hyperlink" Target="http://admin-apps.webofknowledge.com/JCR/JCR?RQ=RECORD&amp;rank=17&amp;journal=PSYCHIAT+SERV" TargetMode="External"/><Relationship Id="rId33" Type="http://schemas.openxmlformats.org/officeDocument/2006/relationships/hyperlink" Target="http://admin-apps.webofknowledge.com/JCR/JCR?RQ=RECORD&amp;rank=33&amp;journal=PSYCHOL+HEALTH" TargetMode="External"/><Relationship Id="rId38" Type="http://schemas.openxmlformats.org/officeDocument/2006/relationships/hyperlink" Target="http://admin-apps.webofknowledge.com/JCR/JCR?RQ=RECORD&amp;rank=38&amp;journal=SCAND+J+PUBLIC+HEALT" TargetMode="External"/><Relationship Id="rId59" Type="http://schemas.openxmlformats.org/officeDocument/2006/relationships/hyperlink" Target="http://admin-apps.webofknowledge.com/JCR/JCR?RQ=RECORD&amp;rank=59&amp;journal=J+COMMUN+HEALTH" TargetMode="External"/><Relationship Id="rId103" Type="http://schemas.openxmlformats.org/officeDocument/2006/relationships/hyperlink" Target="http://admin-apps.webofknowledge.com/JCR/JCR?RQ=RECORD&amp;rank=103&amp;journal=AJAR-AFR+J+AIDS+RES" TargetMode="External"/><Relationship Id="rId108" Type="http://schemas.openxmlformats.org/officeDocument/2006/relationships/hyperlink" Target="http://admin-apps.webofknowledge.com/JCR/JCR?RQ=RECORD&amp;rank=108&amp;journal=BMC+INT+HEALTH+HUM+R" TargetMode="External"/><Relationship Id="rId124" Type="http://schemas.openxmlformats.org/officeDocument/2006/relationships/hyperlink" Target="http://admin-apps.webofknowledge.com/JCR/JCR?RQ=RECORD&amp;rank=124&amp;journal=J+IMMIGR+MINOR+HEALT" TargetMode="External"/><Relationship Id="rId129" Type="http://schemas.openxmlformats.org/officeDocument/2006/relationships/hyperlink" Target="http://admin-apps.webofknowledge.com/JCR/JCR?RQ=RECORD&amp;rank=129&amp;journal=POPUL+HEALTH+METR" TargetMode="External"/><Relationship Id="rId54" Type="http://schemas.openxmlformats.org/officeDocument/2006/relationships/hyperlink" Target="http://admin-apps.webofknowledge.com/JCR/JCR?RQ=RECORD&amp;rank=54&amp;journal=SEX+HEALTH" TargetMode="External"/><Relationship Id="rId70" Type="http://schemas.openxmlformats.org/officeDocument/2006/relationships/hyperlink" Target="http://admin-apps.webofknowledge.com/JCR/JCR?RQ=RECORD&amp;rank=70&amp;journal=AUST+J+RURAL+HEALTH" TargetMode="External"/><Relationship Id="rId75" Type="http://schemas.openxmlformats.org/officeDocument/2006/relationships/hyperlink" Target="http://admin-apps.webofknowledge.com/JCR/JCR?RQ=RECORD&amp;rank=75&amp;journal=INT+J+OCCUP+ENV+HEAL" TargetMode="External"/><Relationship Id="rId91" Type="http://schemas.openxmlformats.org/officeDocument/2006/relationships/hyperlink" Target="http://admin-apps.webofknowledge.com/JCR/JCR?RQ=RECORD&amp;rank=91&amp;journal=AAOHN+J" TargetMode="External"/><Relationship Id="rId96" Type="http://schemas.openxmlformats.org/officeDocument/2006/relationships/hyperlink" Target="http://admin-apps.webofknowledge.com/JCR/JCR?RQ=RECORD&amp;rank=96&amp;journal=HERD-HEALTH+ENV+RES" TargetMode="External"/><Relationship Id="rId140" Type="http://schemas.openxmlformats.org/officeDocument/2006/relationships/vmlDrawing" Target="../drawings/vmlDrawing21.vml"/><Relationship Id="rId145" Type="http://schemas.openxmlformats.org/officeDocument/2006/relationships/control" Target="../activeX/activeX1511.xml"/><Relationship Id="rId161" Type="http://schemas.openxmlformats.org/officeDocument/2006/relationships/control" Target="../activeX/activeX1527.xml"/><Relationship Id="rId166" Type="http://schemas.openxmlformats.org/officeDocument/2006/relationships/control" Target="../activeX/activeX1532.xml"/><Relationship Id="rId182" Type="http://schemas.openxmlformats.org/officeDocument/2006/relationships/control" Target="../activeX/activeX1548.xml"/><Relationship Id="rId187" Type="http://schemas.openxmlformats.org/officeDocument/2006/relationships/control" Target="../activeX/activeX1553.xml"/><Relationship Id="rId217" Type="http://schemas.openxmlformats.org/officeDocument/2006/relationships/control" Target="../activeX/activeX1583.xml"/><Relationship Id="rId1" Type="http://schemas.openxmlformats.org/officeDocument/2006/relationships/hyperlink" Target="http://admin-apps.webofknowledge.com/JCR/JCR?RQ=RECORD&amp;rank=1&amp;journal=ANNU+REV+PUBL+HEALTH" TargetMode="External"/><Relationship Id="rId6" Type="http://schemas.openxmlformats.org/officeDocument/2006/relationships/hyperlink" Target="http://admin-apps.webofknowledge.com/JCR/JCR?RQ=RECORD&amp;rank=6&amp;journal=J+EPIDEMIOL+COMMUN+H" TargetMode="External"/><Relationship Id="rId212" Type="http://schemas.openxmlformats.org/officeDocument/2006/relationships/control" Target="../activeX/activeX1578.xml"/><Relationship Id="rId23" Type="http://schemas.openxmlformats.org/officeDocument/2006/relationships/hyperlink" Target="http://admin-apps.webofknowledge.com/JCR/JCR?RQ=RECORD&amp;rank=23&amp;journal=HEALTH+EDUC+BEHAV" TargetMode="External"/><Relationship Id="rId28" Type="http://schemas.openxmlformats.org/officeDocument/2006/relationships/hyperlink" Target="http://admin-apps.webofknowledge.com/JCR/JCR?RQ=RECORD&amp;rank=28&amp;journal=AM+J+HEALTH+PROMOT" TargetMode="External"/><Relationship Id="rId49" Type="http://schemas.openxmlformats.org/officeDocument/2006/relationships/hyperlink" Target="http://admin-apps.webofknowledge.com/JCR/JCR?RQ=RECORD&amp;rank=49&amp;journal=AM+J+HEALTH+BEHAV" TargetMode="External"/><Relationship Id="rId114" Type="http://schemas.openxmlformats.org/officeDocument/2006/relationships/hyperlink" Target="http://admin-apps.webofknowledge.com/JCR/JCR?RQ=RECORD&amp;rank=114&amp;journal=FAM+SYST+HEALTH" TargetMode="External"/><Relationship Id="rId119" Type="http://schemas.openxmlformats.org/officeDocument/2006/relationships/hyperlink" Target="http://admin-apps.webofknowledge.com/JCR/JCR?RQ=RECORD&amp;rank=119&amp;journal=HEALTH+REP" TargetMode="External"/><Relationship Id="rId44" Type="http://schemas.openxmlformats.org/officeDocument/2006/relationships/hyperlink" Target="http://admin-apps.webofknowledge.com/JCR/JCR?RQ=RECORD&amp;rank=44&amp;journal=INJURY+PREV" TargetMode="External"/><Relationship Id="rId60" Type="http://schemas.openxmlformats.org/officeDocument/2006/relationships/hyperlink" Target="http://admin-apps.webofknowledge.com/JCR/JCR?RQ=RECORD&amp;rank=60&amp;journal=J+COMMUNITY+PSYCHOL" TargetMode="External"/><Relationship Id="rId65" Type="http://schemas.openxmlformats.org/officeDocument/2006/relationships/hyperlink" Target="http://admin-apps.webofknowledge.com/JCR/JCR?RQ=RECORD&amp;rank=65&amp;journal=REV+SAUDE+PUBL" TargetMode="External"/><Relationship Id="rId81" Type="http://schemas.openxmlformats.org/officeDocument/2006/relationships/hyperlink" Target="http://admin-apps.webofknowledge.com/JCR/JCR?RQ=RECORD&amp;rank=81&amp;journal=DISASTER+MED+PUBLIC" TargetMode="External"/><Relationship Id="rId86" Type="http://schemas.openxmlformats.org/officeDocument/2006/relationships/hyperlink" Target="http://admin-apps.webofknowledge.com/JCR/JCR?RQ=RECORD&amp;rank=86&amp;journal=J+PALLIAT+CARE" TargetMode="External"/><Relationship Id="rId130" Type="http://schemas.openxmlformats.org/officeDocument/2006/relationships/hyperlink" Target="http://admin-apps.webofknowledge.com/JCR/JCR?RQ=RECORD&amp;rank=130&amp;journal=PREV+CHRONIC+DIS" TargetMode="External"/><Relationship Id="rId135" Type="http://schemas.openxmlformats.org/officeDocument/2006/relationships/hyperlink" Target="http://admin-apps.webofknowledge.com/JCR/JCR?RQ=RECORD&amp;rank=135&amp;journal=SAUDE+SOC" TargetMode="External"/><Relationship Id="rId151" Type="http://schemas.openxmlformats.org/officeDocument/2006/relationships/control" Target="../activeX/activeX1517.xml"/><Relationship Id="rId156" Type="http://schemas.openxmlformats.org/officeDocument/2006/relationships/control" Target="../activeX/activeX1522.xml"/><Relationship Id="rId177" Type="http://schemas.openxmlformats.org/officeDocument/2006/relationships/control" Target="../activeX/activeX1543.xml"/><Relationship Id="rId198" Type="http://schemas.openxmlformats.org/officeDocument/2006/relationships/control" Target="../activeX/activeX1564.xml"/><Relationship Id="rId172" Type="http://schemas.openxmlformats.org/officeDocument/2006/relationships/control" Target="../activeX/activeX1538.xml"/><Relationship Id="rId193" Type="http://schemas.openxmlformats.org/officeDocument/2006/relationships/control" Target="../activeX/activeX1559.xml"/><Relationship Id="rId202" Type="http://schemas.openxmlformats.org/officeDocument/2006/relationships/control" Target="../activeX/activeX1568.xml"/><Relationship Id="rId207" Type="http://schemas.openxmlformats.org/officeDocument/2006/relationships/control" Target="../activeX/activeX1573.xml"/><Relationship Id="rId223" Type="http://schemas.openxmlformats.org/officeDocument/2006/relationships/control" Target="../activeX/activeX1589.xml"/><Relationship Id="rId228" Type="http://schemas.openxmlformats.org/officeDocument/2006/relationships/control" Target="../activeX/activeX1594.xml"/><Relationship Id="rId13" Type="http://schemas.openxmlformats.org/officeDocument/2006/relationships/hyperlink" Target="http://admin-apps.webofknowledge.com/JCR/JCR?RQ=RECORD&amp;rank=13&amp;journal=AM+J+COMMUN+PSYCHOL" TargetMode="External"/><Relationship Id="rId18" Type="http://schemas.openxmlformats.org/officeDocument/2006/relationships/hyperlink" Target="http://admin-apps.webofknowledge.com/JCR/JCR?RQ=RECORD&amp;rank=18&amp;journal=EUR+J+PUBLIC+HEALTH" TargetMode="External"/><Relationship Id="rId39" Type="http://schemas.openxmlformats.org/officeDocument/2006/relationships/hyperlink" Target="http://admin-apps.webofknowledge.com/JCR/JCR?RQ=RECORD&amp;rank=39&amp;journal=HEALTH+PROMOT+INT" TargetMode="External"/><Relationship Id="rId109" Type="http://schemas.openxmlformats.org/officeDocument/2006/relationships/hyperlink" Target="http://admin-apps.webofknowledge.com/JCR/JCR?RQ=RECORD&amp;rank=109&amp;journal=BMC+WOMENS+HEALTH" TargetMode="External"/><Relationship Id="rId34" Type="http://schemas.openxmlformats.org/officeDocument/2006/relationships/hyperlink" Target="http://admin-apps.webofknowledge.com/JCR/JCR?RQ=RECORD&amp;rank=34&amp;journal=INT+J+PUBLIC+HEALTH" TargetMode="External"/><Relationship Id="rId50" Type="http://schemas.openxmlformats.org/officeDocument/2006/relationships/hyperlink" Target="http://admin-apps.webofknowledge.com/JCR/JCR?RQ=RECORD&amp;rank=50&amp;journal=AUST+NZ+J+PUBL+HEAL" TargetMode="External"/><Relationship Id="rId55" Type="http://schemas.openxmlformats.org/officeDocument/2006/relationships/hyperlink" Target="http://admin-apps.webofknowledge.com/JCR/JCR?RQ=RECORD&amp;rank=55&amp;journal=PUBLIC+HEALTH+REP" TargetMode="External"/><Relationship Id="rId76" Type="http://schemas.openxmlformats.org/officeDocument/2006/relationships/hyperlink" Target="http://admin-apps.webofknowledge.com/JCR/JCR?RQ=RECORD&amp;rank=76&amp;journal=WOMEN+HEALTH" TargetMode="External"/><Relationship Id="rId97" Type="http://schemas.openxmlformats.org/officeDocument/2006/relationships/hyperlink" Target="http://admin-apps.webofknowledge.com/JCR/JCR?RQ=RECORD&amp;rank=97&amp;journal=CHILD+HEALTH+CARE" TargetMode="External"/><Relationship Id="rId104" Type="http://schemas.openxmlformats.org/officeDocument/2006/relationships/hyperlink" Target="http://admin-apps.webofknowledge.com/JCR/JCR?RQ=RECORD&amp;rank=104&amp;journal=IRAN+J+PUBLIC+HEALTH" TargetMode="External"/><Relationship Id="rId120" Type="http://schemas.openxmlformats.org/officeDocument/2006/relationships/hyperlink" Target="http://admin-apps.webofknowledge.com/JCR/JCR?RQ=RECORD&amp;rank=120&amp;journal=INT+J+EQUITY+HEALTH" TargetMode="External"/><Relationship Id="rId125" Type="http://schemas.openxmlformats.org/officeDocument/2006/relationships/hyperlink" Target="http://admin-apps.webofknowledge.com/JCR/JCR?RQ=RECORD&amp;rank=125&amp;journal=J+MENS+HEALTH" TargetMode="External"/><Relationship Id="rId141" Type="http://schemas.openxmlformats.org/officeDocument/2006/relationships/control" Target="../activeX/activeX1507.xml"/><Relationship Id="rId146" Type="http://schemas.openxmlformats.org/officeDocument/2006/relationships/control" Target="../activeX/activeX1512.xml"/><Relationship Id="rId167" Type="http://schemas.openxmlformats.org/officeDocument/2006/relationships/control" Target="../activeX/activeX1533.xml"/><Relationship Id="rId188" Type="http://schemas.openxmlformats.org/officeDocument/2006/relationships/control" Target="../activeX/activeX1554.xml"/><Relationship Id="rId7" Type="http://schemas.openxmlformats.org/officeDocument/2006/relationships/hyperlink" Target="http://admin-apps.webofknowledge.com/JCR/JCR?RQ=RECORD&amp;rank=7&amp;journal=PREV+SCI" TargetMode="External"/><Relationship Id="rId71" Type="http://schemas.openxmlformats.org/officeDocument/2006/relationships/hyperlink" Target="http://admin-apps.webofknowledge.com/JCR/JCR?RQ=RECORD&amp;rank=71&amp;journal=HEALTH+RISK+SOC" TargetMode="External"/><Relationship Id="rId92" Type="http://schemas.openxmlformats.org/officeDocument/2006/relationships/hyperlink" Target="http://admin-apps.webofknowledge.com/JCR/JCR?RQ=RECORD&amp;rank=92&amp;journal=J+RELIG+HEALTH" TargetMode="External"/><Relationship Id="rId162" Type="http://schemas.openxmlformats.org/officeDocument/2006/relationships/control" Target="../activeX/activeX1528.xml"/><Relationship Id="rId183" Type="http://schemas.openxmlformats.org/officeDocument/2006/relationships/control" Target="../activeX/activeX1549.xml"/><Relationship Id="rId213" Type="http://schemas.openxmlformats.org/officeDocument/2006/relationships/control" Target="../activeX/activeX1579.xml"/><Relationship Id="rId218" Type="http://schemas.openxmlformats.org/officeDocument/2006/relationships/control" Target="../activeX/activeX1584.xml"/><Relationship Id="rId2" Type="http://schemas.openxmlformats.org/officeDocument/2006/relationships/hyperlink" Target="http://admin-apps.webofknowledge.com/JCR/JCR?RQ=RECORD&amp;rank=2&amp;journal=EPIDEMIOLOGY" TargetMode="External"/><Relationship Id="rId29" Type="http://schemas.openxmlformats.org/officeDocument/2006/relationships/hyperlink" Target="http://admin-apps.webofknowledge.com/JCR/JCR?RQ=RECORD&amp;rank=29&amp;journal=STUD+FAMILY+PLANN" TargetMode="External"/><Relationship Id="rId24" Type="http://schemas.openxmlformats.org/officeDocument/2006/relationships/hyperlink" Target="http://admin-apps.webofknowledge.com/JCR/JCR?RQ=RECORD&amp;rank=24&amp;journal=HEALTH+EXPECT" TargetMode="External"/><Relationship Id="rId40" Type="http://schemas.openxmlformats.org/officeDocument/2006/relationships/hyperlink" Target="http://admin-apps.webofknowledge.com/JCR/JCR?RQ=RECORD&amp;rank=40&amp;journal=GLOBALIZATION+HEALTH" TargetMode="External"/><Relationship Id="rId45" Type="http://schemas.openxmlformats.org/officeDocument/2006/relationships/hyperlink" Target="http://admin-apps.webofknowledge.com/JCR/JCR?RQ=RECORD&amp;rank=45&amp;journal=J+SCHOOL+HEALTH" TargetMode="External"/><Relationship Id="rId66" Type="http://schemas.openxmlformats.org/officeDocument/2006/relationships/hyperlink" Target="http://admin-apps.webofknowledge.com/JCR/JCR?RQ=RECORD&amp;rank=66&amp;journal=J+HEALTH+CARE+POOR+U" TargetMode="External"/><Relationship Id="rId87" Type="http://schemas.openxmlformats.org/officeDocument/2006/relationships/hyperlink" Target="http://admin-apps.webofknowledge.com/JCR/JCR?RQ=RECORD&amp;rank=87&amp;journal=PUBLIC+HEALTH+NURS" TargetMode="External"/><Relationship Id="rId110" Type="http://schemas.openxmlformats.org/officeDocument/2006/relationships/hyperlink" Target="http://admin-apps.webofknowledge.com/JCR/JCR?RQ=RECORD&amp;rank=110&amp;journal=CIENC+SAUDE+COLETIVA" TargetMode="External"/><Relationship Id="rId115" Type="http://schemas.openxmlformats.org/officeDocument/2006/relationships/hyperlink" Target="http://admin-apps.webofknowledge.com/JCR/JCR?RQ=RECORD&amp;rank=115&amp;journal=GLOB+HEALTH+PROMOT" TargetMode="External"/><Relationship Id="rId131" Type="http://schemas.openxmlformats.org/officeDocument/2006/relationships/hyperlink" Target="http://admin-apps.webofknowledge.com/JCR/JCR?RQ=RECORD&amp;rank=131&amp;journal=PSYCHOL+HEALTH+MED" TargetMode="External"/><Relationship Id="rId136" Type="http://schemas.openxmlformats.org/officeDocument/2006/relationships/hyperlink" Target="http://admin-apps.webofknowledge.com/JCR/JCR?RQ=RECORD&amp;rank=136&amp;journal=SOC+WORK+PUBLIC+HLTH" TargetMode="External"/><Relationship Id="rId157" Type="http://schemas.openxmlformats.org/officeDocument/2006/relationships/control" Target="../activeX/activeX1523.xml"/><Relationship Id="rId178" Type="http://schemas.openxmlformats.org/officeDocument/2006/relationships/control" Target="../activeX/activeX1544.xml"/><Relationship Id="rId61" Type="http://schemas.openxmlformats.org/officeDocument/2006/relationships/hyperlink" Target="http://admin-apps.webofknowledge.com/JCR/JCR?RQ=RECORD&amp;rank=61&amp;journal=BIOSECUR+BIOTERROR" TargetMode="External"/><Relationship Id="rId82" Type="http://schemas.openxmlformats.org/officeDocument/2006/relationships/hyperlink" Target="http://admin-apps.webofknowledge.com/JCR/JCR?RQ=RECORD&amp;rank=82&amp;journal=GAC+SANIT" TargetMode="External"/><Relationship Id="rId152" Type="http://schemas.openxmlformats.org/officeDocument/2006/relationships/control" Target="../activeX/activeX1518.xml"/><Relationship Id="rId173" Type="http://schemas.openxmlformats.org/officeDocument/2006/relationships/control" Target="../activeX/activeX1539.xml"/><Relationship Id="rId194" Type="http://schemas.openxmlformats.org/officeDocument/2006/relationships/control" Target="../activeX/activeX1560.xml"/><Relationship Id="rId199" Type="http://schemas.openxmlformats.org/officeDocument/2006/relationships/control" Target="../activeX/activeX1565.xml"/><Relationship Id="rId203" Type="http://schemas.openxmlformats.org/officeDocument/2006/relationships/control" Target="../activeX/activeX1569.xml"/><Relationship Id="rId208" Type="http://schemas.openxmlformats.org/officeDocument/2006/relationships/control" Target="../activeX/activeX1574.xml"/><Relationship Id="rId229" Type="http://schemas.openxmlformats.org/officeDocument/2006/relationships/control" Target="../activeX/activeX1595.xml"/><Relationship Id="rId19" Type="http://schemas.openxmlformats.org/officeDocument/2006/relationships/hyperlink" Target="http://admin-apps.webofknowledge.com/JCR/JCR?RQ=RECORD&amp;rank=19&amp;journal=AIDS+PATIENT+CARE+ST" TargetMode="External"/><Relationship Id="rId224" Type="http://schemas.openxmlformats.org/officeDocument/2006/relationships/control" Target="../activeX/activeX1590.xml"/><Relationship Id="rId14" Type="http://schemas.openxmlformats.org/officeDocument/2006/relationships/hyperlink" Target="http://admin-apps.webofknowledge.com/JCR/JCR?RQ=RECORD&amp;rank=14&amp;journal=NICOTINE+TOB+RES" TargetMode="External"/><Relationship Id="rId30" Type="http://schemas.openxmlformats.org/officeDocument/2006/relationships/hyperlink" Target="http://admin-apps.webofknowledge.com/JCR/JCR?RQ=RECORD&amp;rank=30&amp;journal=HEALTH+EDUC+RES" TargetMode="External"/><Relationship Id="rId35" Type="http://schemas.openxmlformats.org/officeDocument/2006/relationships/hyperlink" Target="http://admin-apps.webofknowledge.com/JCR/JCR?RQ=RECORD&amp;rank=35&amp;journal=MATERN+CHILD+HLTH+J" TargetMode="External"/><Relationship Id="rId56" Type="http://schemas.openxmlformats.org/officeDocument/2006/relationships/hyperlink" Target="http://admin-apps.webofknowledge.com/JCR/JCR?RQ=RECORD&amp;rank=56&amp;journal=J+PUBLIC+HEALTH+MAN" TargetMode="External"/><Relationship Id="rId77" Type="http://schemas.openxmlformats.org/officeDocument/2006/relationships/hyperlink" Target="http://admin-apps.webofknowledge.com/JCR/JCR?RQ=RECORD&amp;rank=77&amp;journal=J+BEHAV+HEALTH+SER+R" TargetMode="External"/><Relationship Id="rId100" Type="http://schemas.openxmlformats.org/officeDocument/2006/relationships/hyperlink" Target="http://admin-apps.webofknowledge.com/JCR/JCR?RQ=RECORD&amp;rank=100&amp;journal=EPIDEMIOL+PREV" TargetMode="External"/><Relationship Id="rId105" Type="http://schemas.openxmlformats.org/officeDocument/2006/relationships/hyperlink" Target="http://admin-apps.webofknowledge.com/JCR/JCR?RQ=RECORD&amp;rank=105&amp;journal=ENVIRON+RISQUE+SANTE" TargetMode="External"/><Relationship Id="rId126" Type="http://schemas.openxmlformats.org/officeDocument/2006/relationships/hyperlink" Target="http://admin-apps.webofknowledge.com/JCR/JCR?RQ=RECORD&amp;rank=126&amp;journal=J+PHYS+ACT+HEALTH" TargetMode="External"/><Relationship Id="rId147" Type="http://schemas.openxmlformats.org/officeDocument/2006/relationships/control" Target="../activeX/activeX1513.xml"/><Relationship Id="rId168" Type="http://schemas.openxmlformats.org/officeDocument/2006/relationships/control" Target="../activeX/activeX1534.xml"/><Relationship Id="rId8" Type="http://schemas.openxmlformats.org/officeDocument/2006/relationships/hyperlink" Target="http://admin-apps.webofknowledge.com/JCR/JCR?RQ=RECORD&amp;rank=8&amp;journal=J+ADOLESCENT+HEALTH" TargetMode="External"/><Relationship Id="rId51" Type="http://schemas.openxmlformats.org/officeDocument/2006/relationships/hyperlink" Target="http://admin-apps.webofknowledge.com/JCR/JCR?RQ=RECORD&amp;rank=51&amp;journal=MED+ANTHROPOL+Q" TargetMode="External"/><Relationship Id="rId72" Type="http://schemas.openxmlformats.org/officeDocument/2006/relationships/hyperlink" Target="http://admin-apps.webofknowledge.com/JCR/JCR?RQ=RECORD&amp;rank=72&amp;journal=HEALTH-LONDON" TargetMode="External"/><Relationship Id="rId93" Type="http://schemas.openxmlformats.org/officeDocument/2006/relationships/hyperlink" Target="http://admin-apps.webofknowledge.com/JCR/JCR?RQ=RECORD&amp;rank=93&amp;journal=PUBLIC+HEALTH+ETH-UK" TargetMode="External"/><Relationship Id="rId98" Type="http://schemas.openxmlformats.org/officeDocument/2006/relationships/hyperlink" Target="http://admin-apps.webofknowledge.com/JCR/JCR?RQ=RECORD&amp;rank=98&amp;journal=SEX+REPROD+HEALTHC" TargetMode="External"/><Relationship Id="rId121" Type="http://schemas.openxmlformats.org/officeDocument/2006/relationships/hyperlink" Target="http://admin-apps.webofknowledge.com/JCR/JCR?RQ=RECORD&amp;rank=121&amp;journal=INT+J+INJ+CONTROL+SA" TargetMode="External"/><Relationship Id="rId142" Type="http://schemas.openxmlformats.org/officeDocument/2006/relationships/control" Target="../activeX/activeX1508.xml"/><Relationship Id="rId163" Type="http://schemas.openxmlformats.org/officeDocument/2006/relationships/control" Target="../activeX/activeX1529.xml"/><Relationship Id="rId184" Type="http://schemas.openxmlformats.org/officeDocument/2006/relationships/control" Target="../activeX/activeX1550.xml"/><Relationship Id="rId189" Type="http://schemas.openxmlformats.org/officeDocument/2006/relationships/control" Target="../activeX/activeX1555.xml"/><Relationship Id="rId219" Type="http://schemas.openxmlformats.org/officeDocument/2006/relationships/control" Target="../activeX/activeX1585.xml"/><Relationship Id="rId3" Type="http://schemas.openxmlformats.org/officeDocument/2006/relationships/hyperlink" Target="http://admin-apps.webofknowledge.com/JCR/JCR?RQ=RECORD&amp;rank=3&amp;journal=AM+J+PUBLIC+HEALTH" TargetMode="External"/><Relationship Id="rId214" Type="http://schemas.openxmlformats.org/officeDocument/2006/relationships/control" Target="../activeX/activeX1580.xml"/><Relationship Id="rId230" Type="http://schemas.openxmlformats.org/officeDocument/2006/relationships/control" Target="../activeX/activeX1596.xml"/><Relationship Id="rId25" Type="http://schemas.openxmlformats.org/officeDocument/2006/relationships/hyperlink" Target="http://admin-apps.webofknowledge.com/JCR/JCR?RQ=RECORD&amp;rank=25&amp;journal=DIABETES+EDUCATOR" TargetMode="External"/><Relationship Id="rId46" Type="http://schemas.openxmlformats.org/officeDocument/2006/relationships/hyperlink" Target="http://admin-apps.webofknowledge.com/JCR/JCR?RQ=RECORD&amp;rank=46&amp;journal=J+AM+COLL+HEALTH" TargetMode="External"/><Relationship Id="rId67" Type="http://schemas.openxmlformats.org/officeDocument/2006/relationships/hyperlink" Target="http://admin-apps.webofknowledge.com/JCR/JCR?RQ=RECORD&amp;rank=67&amp;journal=INT+PERSPECT+SEX+R+H" TargetMode="External"/><Relationship Id="rId116" Type="http://schemas.openxmlformats.org/officeDocument/2006/relationships/hyperlink" Target="http://admin-apps.webofknowledge.com/JCR/JCR?RQ=RECORD&amp;rank=116&amp;journal=GLOB+PUBLIC+HEALTH" TargetMode="External"/><Relationship Id="rId137" Type="http://schemas.openxmlformats.org/officeDocument/2006/relationships/hyperlink" Target="http://admin-apps.webofknowledge.com/JCR/JCR?RQ=RECORD&amp;rank=137&amp;journal=TRAFFIC+INJ+PREV" TargetMode="External"/><Relationship Id="rId158" Type="http://schemas.openxmlformats.org/officeDocument/2006/relationships/control" Target="../activeX/activeX1524.xml"/><Relationship Id="rId20" Type="http://schemas.openxmlformats.org/officeDocument/2006/relationships/hyperlink" Target="http://admin-apps.webofknowledge.com/JCR/JCR?RQ=RECORD&amp;rank=20&amp;journal=ADM+POLICY+MENT+HLTH" TargetMode="External"/><Relationship Id="rId41" Type="http://schemas.openxmlformats.org/officeDocument/2006/relationships/hyperlink" Target="http://admin-apps.webofknowledge.com/JCR/JCR?RQ=RECORD&amp;rank=41&amp;journal=AIDS+EDUC+PREV" TargetMode="External"/><Relationship Id="rId62" Type="http://schemas.openxmlformats.org/officeDocument/2006/relationships/hyperlink" Target="http://admin-apps.webofknowledge.com/JCR/JCR?RQ=RECORD&amp;rank=62&amp;journal=PUBLIC+HEALTH" TargetMode="External"/><Relationship Id="rId83" Type="http://schemas.openxmlformats.org/officeDocument/2006/relationships/hyperlink" Target="http://admin-apps.webofknowledge.com/JCR/JCR?RQ=RECORD&amp;rank=83&amp;journal=PERSPECT+PUBLIC+HEAL" TargetMode="External"/><Relationship Id="rId88" Type="http://schemas.openxmlformats.org/officeDocument/2006/relationships/hyperlink" Target="http://admin-apps.webofknowledge.com/JCR/JCR?RQ=RECORD&amp;rank=88&amp;journal=AM+J+MENS+HEALTH" TargetMode="External"/><Relationship Id="rId111" Type="http://schemas.openxmlformats.org/officeDocument/2006/relationships/hyperlink" Target="http://admin-apps.webofknowledge.com/JCR/JCR?RQ=RECORD&amp;rank=111&amp;journal=CRIT+PUBLIC+HEALTH" TargetMode="External"/><Relationship Id="rId132" Type="http://schemas.openxmlformats.org/officeDocument/2006/relationships/hyperlink" Target="http://admin-apps.webofknowledge.com/JCR/JCR?RQ=RECORD&amp;rank=132&amp;journal=REPROD+HEALTH" TargetMode="External"/><Relationship Id="rId153" Type="http://schemas.openxmlformats.org/officeDocument/2006/relationships/control" Target="../activeX/activeX1519.xml"/><Relationship Id="rId174" Type="http://schemas.openxmlformats.org/officeDocument/2006/relationships/control" Target="../activeX/activeX1540.xml"/><Relationship Id="rId179" Type="http://schemas.openxmlformats.org/officeDocument/2006/relationships/control" Target="../activeX/activeX1545.xml"/><Relationship Id="rId195" Type="http://schemas.openxmlformats.org/officeDocument/2006/relationships/control" Target="../activeX/activeX1561.xml"/><Relationship Id="rId209" Type="http://schemas.openxmlformats.org/officeDocument/2006/relationships/control" Target="../activeX/activeX1575.xml"/><Relationship Id="rId190" Type="http://schemas.openxmlformats.org/officeDocument/2006/relationships/control" Target="../activeX/activeX1556.xml"/><Relationship Id="rId204" Type="http://schemas.openxmlformats.org/officeDocument/2006/relationships/control" Target="../activeX/activeX1570.xml"/><Relationship Id="rId220" Type="http://schemas.openxmlformats.org/officeDocument/2006/relationships/control" Target="../activeX/activeX1586.xml"/><Relationship Id="rId225" Type="http://schemas.openxmlformats.org/officeDocument/2006/relationships/control" Target="../activeX/activeX1591.xml"/><Relationship Id="rId15" Type="http://schemas.openxmlformats.org/officeDocument/2006/relationships/hyperlink" Target="http://admin-apps.webofknowledge.com/JCR/JCR?RQ=RECORD&amp;rank=15&amp;journal=HEALTH+PLACE" TargetMode="External"/><Relationship Id="rId36" Type="http://schemas.openxmlformats.org/officeDocument/2006/relationships/hyperlink" Target="http://admin-apps.webofknowledge.com/JCR/JCR?RQ=RECORD&amp;rank=36&amp;journal=J+PUBLIC+HEALTH-UK" TargetMode="External"/><Relationship Id="rId57" Type="http://schemas.openxmlformats.org/officeDocument/2006/relationships/hyperlink" Target="http://admin-apps.webofknowledge.com/JCR/JCR?RQ=RECORD&amp;rank=57&amp;journal=J+RURAL+HEALTH" TargetMode="External"/><Relationship Id="rId106" Type="http://schemas.openxmlformats.org/officeDocument/2006/relationships/hyperlink" Target="http://admin-apps.webofknowledge.com/JCR/JCR?RQ=RECORD&amp;rank=106&amp;journal=SALUD+COLECT" TargetMode="External"/><Relationship Id="rId127" Type="http://schemas.openxmlformats.org/officeDocument/2006/relationships/hyperlink" Target="http://admin-apps.webofknowledge.com/JCR/JCR?RQ=RECORD&amp;rank=127&amp;journal=J+PRIM+PREV" TargetMode="External"/><Relationship Id="rId10" Type="http://schemas.openxmlformats.org/officeDocument/2006/relationships/hyperlink" Target="http://admin-apps.webofknowledge.com/JCR/JCR?RQ=RECORD&amp;rank=10&amp;journal=SCAND+J+WORK+ENV+HEA" TargetMode="External"/><Relationship Id="rId31" Type="http://schemas.openxmlformats.org/officeDocument/2006/relationships/hyperlink" Target="http://admin-apps.webofknowledge.com/JCR/JCR?RQ=RECORD&amp;rank=31&amp;journal=SOCIOL+HEALTH+ILL" TargetMode="External"/><Relationship Id="rId52" Type="http://schemas.openxmlformats.org/officeDocument/2006/relationships/hyperlink" Target="http://admin-apps.webofknowledge.com/JCR/JCR?RQ=RECORD&amp;rank=52&amp;journal=REPROD+HEALTH+MATTER" TargetMode="External"/><Relationship Id="rId73" Type="http://schemas.openxmlformats.org/officeDocument/2006/relationships/hyperlink" Target="http://admin-apps.webofknowledge.com/JCR/JCR?RQ=RECORD&amp;rank=73&amp;journal=DISABIL+HEALTH+J" TargetMode="External"/><Relationship Id="rId78" Type="http://schemas.openxmlformats.org/officeDocument/2006/relationships/hyperlink" Target="http://admin-apps.webofknowledge.com/JCR/JCR?RQ=RECORD&amp;rank=78&amp;journal=CAD+SAUDE+PUBLICA" TargetMode="External"/><Relationship Id="rId94" Type="http://schemas.openxmlformats.org/officeDocument/2006/relationships/hyperlink" Target="http://admin-apps.webofknowledge.com/JCR/JCR?RQ=RECORD&amp;rank=94&amp;journal=INT+J+HEALTH+PLAN+M" TargetMode="External"/><Relationship Id="rId99" Type="http://schemas.openxmlformats.org/officeDocument/2006/relationships/hyperlink" Target="http://admin-apps.webofknowledge.com/JCR/JCR?RQ=RECORD&amp;rank=99&amp;journal=GESUNDHEITSWESEN" TargetMode="External"/><Relationship Id="rId101" Type="http://schemas.openxmlformats.org/officeDocument/2006/relationships/hyperlink" Target="http://admin-apps.webofknowledge.com/JCR/JCR?RQ=RECORD&amp;rank=101&amp;journal=AUST+J+PRIM+HEALTH" TargetMode="External"/><Relationship Id="rId122" Type="http://schemas.openxmlformats.org/officeDocument/2006/relationships/hyperlink" Target="http://admin-apps.webofknowledge.com/JCR/JCR?RQ=RECORD&amp;rank=122&amp;journal=INT+J+QUAL+STUD+HEAL" TargetMode="External"/><Relationship Id="rId143" Type="http://schemas.openxmlformats.org/officeDocument/2006/relationships/control" Target="../activeX/activeX1509.xml"/><Relationship Id="rId148" Type="http://schemas.openxmlformats.org/officeDocument/2006/relationships/control" Target="../activeX/activeX1514.xml"/><Relationship Id="rId164" Type="http://schemas.openxmlformats.org/officeDocument/2006/relationships/control" Target="../activeX/activeX1530.xml"/><Relationship Id="rId169" Type="http://schemas.openxmlformats.org/officeDocument/2006/relationships/control" Target="../activeX/activeX1535.xml"/><Relationship Id="rId185" Type="http://schemas.openxmlformats.org/officeDocument/2006/relationships/control" Target="../activeX/activeX1551.xml"/><Relationship Id="rId4" Type="http://schemas.openxmlformats.org/officeDocument/2006/relationships/hyperlink" Target="http://admin-apps.webofknowledge.com/JCR/JCR?RQ=RECORD&amp;rank=4&amp;journal=TOB+CONTROL" TargetMode="External"/><Relationship Id="rId9" Type="http://schemas.openxmlformats.org/officeDocument/2006/relationships/hyperlink" Target="http://admin-apps.webofknowledge.com/JCR/JCR?RQ=RECORD&amp;rank=9&amp;journal=J+OCCUP+HEALTH+PSYCH" TargetMode="External"/><Relationship Id="rId180" Type="http://schemas.openxmlformats.org/officeDocument/2006/relationships/control" Target="../activeX/activeX1546.xml"/><Relationship Id="rId210" Type="http://schemas.openxmlformats.org/officeDocument/2006/relationships/control" Target="../activeX/activeX1576.xml"/><Relationship Id="rId215" Type="http://schemas.openxmlformats.org/officeDocument/2006/relationships/control" Target="../activeX/activeX1581.xml"/><Relationship Id="rId26" Type="http://schemas.openxmlformats.org/officeDocument/2006/relationships/hyperlink" Target="http://admin-apps.webofknowledge.com/JCR/JCR?RQ=RECORD&amp;rank=26&amp;journal=ECON+HUM+BIOL" TargetMode="External"/><Relationship Id="rId47" Type="http://schemas.openxmlformats.org/officeDocument/2006/relationships/hyperlink" Target="http://admin-apps.webofknowledge.com/JCR/JCR?RQ=RECORD&amp;rank=47&amp;journal=J+SAFETY+RES" TargetMode="External"/><Relationship Id="rId68" Type="http://schemas.openxmlformats.org/officeDocument/2006/relationships/hyperlink" Target="http://admin-apps.webofknowledge.com/JCR/JCR?RQ=RECORD&amp;rank=68&amp;journal=COMMUNITY+MENT+HLT+J" TargetMode="External"/><Relationship Id="rId89" Type="http://schemas.openxmlformats.org/officeDocument/2006/relationships/hyperlink" Target="http://admin-apps.webofknowledge.com/JCR/JCR?RQ=RECORD&amp;rank=89&amp;journal=REV+PANAM+SALUD+PUBL" TargetMode="External"/><Relationship Id="rId112" Type="http://schemas.openxmlformats.org/officeDocument/2006/relationships/hyperlink" Target="http://admin-apps.webofknowledge.com/JCR/JCR?RQ=RECORD&amp;rank=112&amp;journal=DISASTER+PREV+MANAG" TargetMode="External"/><Relationship Id="rId133" Type="http://schemas.openxmlformats.org/officeDocument/2006/relationships/hyperlink" Target="http://admin-apps.webofknowledge.com/JCR/JCR?RQ=RECORD&amp;rank=133&amp;journal=RURAL+REMOTE+HEALTH" TargetMode="External"/><Relationship Id="rId154" Type="http://schemas.openxmlformats.org/officeDocument/2006/relationships/control" Target="../activeX/activeX1520.xml"/><Relationship Id="rId175" Type="http://schemas.openxmlformats.org/officeDocument/2006/relationships/control" Target="../activeX/activeX1541.xml"/><Relationship Id="rId196" Type="http://schemas.openxmlformats.org/officeDocument/2006/relationships/control" Target="../activeX/activeX1562.xml"/><Relationship Id="rId200" Type="http://schemas.openxmlformats.org/officeDocument/2006/relationships/control" Target="../activeX/activeX1566.xml"/><Relationship Id="rId16" Type="http://schemas.openxmlformats.org/officeDocument/2006/relationships/hyperlink" Target="http://admin-apps.webofknowledge.com/JCR/JCR?RQ=RECORD&amp;rank=16&amp;journal=QUAL+LIFE+RES" TargetMode="External"/><Relationship Id="rId221" Type="http://schemas.openxmlformats.org/officeDocument/2006/relationships/control" Target="../activeX/activeX1587.xml"/><Relationship Id="rId37" Type="http://schemas.openxmlformats.org/officeDocument/2006/relationships/hyperlink" Target="http://admin-apps.webofknowledge.com/JCR/JCR?RQ=RECORD&amp;rank=37&amp;journal=AIDS+CARE" TargetMode="External"/><Relationship Id="rId58" Type="http://schemas.openxmlformats.org/officeDocument/2006/relationships/hyperlink" Target="http://admin-apps.webofknowledge.com/JCR/JCR?RQ=RECORD&amp;rank=58&amp;journal=WOMEN+HEALTH+ISS" TargetMode="External"/><Relationship Id="rId79" Type="http://schemas.openxmlformats.org/officeDocument/2006/relationships/hyperlink" Target="http://admin-apps.webofknowledge.com/JCR/JCR?RQ=RECORD&amp;rank=79&amp;journal=ASIA-PAC+J+PUBLIC+HE" TargetMode="External"/><Relationship Id="rId102" Type="http://schemas.openxmlformats.org/officeDocument/2006/relationships/hyperlink" Target="http://admin-apps.webofknowledge.com/JCR/JCR?RQ=RECORD&amp;rank=102&amp;journal=INT+J+OCCUP+SAF+ERGO" TargetMode="External"/><Relationship Id="rId123" Type="http://schemas.openxmlformats.org/officeDocument/2006/relationships/hyperlink" Target="http://admin-apps.webofknowledge.com/JCR/JCR?RQ=RECORD&amp;rank=123&amp;journal=INT+J+SEX+HEALTH" TargetMode="External"/><Relationship Id="rId144" Type="http://schemas.openxmlformats.org/officeDocument/2006/relationships/control" Target="../activeX/activeX1510.xml"/><Relationship Id="rId90" Type="http://schemas.openxmlformats.org/officeDocument/2006/relationships/hyperlink" Target="http://admin-apps.webofknowledge.com/JCR/JCR?RQ=RECORD&amp;rank=90&amp;journal=INT+HEALTH" TargetMode="External"/><Relationship Id="rId165" Type="http://schemas.openxmlformats.org/officeDocument/2006/relationships/control" Target="../activeX/activeX1531.xml"/><Relationship Id="rId186" Type="http://schemas.openxmlformats.org/officeDocument/2006/relationships/control" Target="../activeX/activeX1552.xml"/><Relationship Id="rId211" Type="http://schemas.openxmlformats.org/officeDocument/2006/relationships/control" Target="../activeX/activeX1577.xml"/></Relationships>
</file>

<file path=xl/worksheets/_rels/sheet25.xml.rels><?xml version="1.0" encoding="UTF-8" standalone="yes"?>
<Relationships xmlns="http://schemas.openxmlformats.org/package/2006/relationships"><Relationship Id="rId26" Type="http://schemas.openxmlformats.org/officeDocument/2006/relationships/hyperlink" Target="http://admin-apps.webofknowledge.com/JCR/JCR?RQ=RECORD&amp;rank=26&amp;journal=EUR+J+CANCER+CARE" TargetMode="External"/><Relationship Id="rId117" Type="http://schemas.openxmlformats.org/officeDocument/2006/relationships/control" Target="../activeX/activeX1645.xml"/><Relationship Id="rId21" Type="http://schemas.openxmlformats.org/officeDocument/2006/relationships/hyperlink" Target="http://admin-apps.webofknowledge.com/JCR/JCR?RQ=RECORD&amp;rank=21&amp;journal=PSYCHIATR+REHABIL+J" TargetMode="External"/><Relationship Id="rId42" Type="http://schemas.openxmlformats.org/officeDocument/2006/relationships/hyperlink" Target="http://admin-apps.webofknowledge.com/JCR/JCR?RQ=RECORD&amp;rank=42&amp;journal=TOP+LANG+DISORD" TargetMode="External"/><Relationship Id="rId47" Type="http://schemas.openxmlformats.org/officeDocument/2006/relationships/hyperlink" Target="http://admin-apps.webofknowledge.com/JCR/JCR?RQ=RECORD&amp;rank=47&amp;journal=AM+ANN+DEAF" TargetMode="External"/><Relationship Id="rId63" Type="http://schemas.openxmlformats.org/officeDocument/2006/relationships/hyperlink" Target="http://admin-apps.webofknowledge.com/JCR/JCR?RQ=RECORD&amp;rank=63&amp;journal=J+POLICY+PRACT+INTEL" TargetMode="External"/><Relationship Id="rId68" Type="http://schemas.openxmlformats.org/officeDocument/2006/relationships/vmlDrawing" Target="../drawings/vmlDrawing22.vml"/><Relationship Id="rId84" Type="http://schemas.openxmlformats.org/officeDocument/2006/relationships/control" Target="../activeX/activeX1612.xml"/><Relationship Id="rId89" Type="http://schemas.openxmlformats.org/officeDocument/2006/relationships/control" Target="../activeX/activeX1617.xml"/><Relationship Id="rId112" Type="http://schemas.openxmlformats.org/officeDocument/2006/relationships/control" Target="../activeX/activeX1640.xml"/><Relationship Id="rId133" Type="http://schemas.openxmlformats.org/officeDocument/2006/relationships/control" Target="../activeX/activeX1661.xml"/><Relationship Id="rId16" Type="http://schemas.openxmlformats.org/officeDocument/2006/relationships/hyperlink" Target="http://admin-apps.webofknowledge.com/JCR/JCR?RQ=RECORD&amp;rank=16&amp;journal=NEUROREHABILITATION" TargetMode="External"/><Relationship Id="rId107" Type="http://schemas.openxmlformats.org/officeDocument/2006/relationships/control" Target="../activeX/activeX1635.xml"/><Relationship Id="rId11" Type="http://schemas.openxmlformats.org/officeDocument/2006/relationships/hyperlink" Target="http://admin-apps.webofknowledge.com/JCR/JCR?RQ=RECORD&amp;rank=11&amp;journal=J+REHABIL+RES+DEV" TargetMode="External"/><Relationship Id="rId32" Type="http://schemas.openxmlformats.org/officeDocument/2006/relationships/hyperlink" Target="http://admin-apps.webofknowledge.com/JCR/JCR?RQ=RECORD&amp;rank=32&amp;journal=DISABIL+SOC" TargetMode="External"/><Relationship Id="rId37" Type="http://schemas.openxmlformats.org/officeDocument/2006/relationships/hyperlink" Target="http://admin-apps.webofknowledge.com/JCR/JCR?RQ=RECORD&amp;rank=37&amp;journal=J+MUSIC+THER" TargetMode="External"/><Relationship Id="rId53" Type="http://schemas.openxmlformats.org/officeDocument/2006/relationships/hyperlink" Target="http://admin-apps.webofknowledge.com/JCR/JCR?RQ=RECORD&amp;rank=53&amp;journal=EDUC+TRAIN+AUTISM+DE" TargetMode="External"/><Relationship Id="rId58" Type="http://schemas.openxmlformats.org/officeDocument/2006/relationships/hyperlink" Target="http://admin-apps.webofknowledge.com/JCR/JCR?RQ=RECORD&amp;rank=58&amp;journal=CAN+J+OCCUP+THER" TargetMode="External"/><Relationship Id="rId74" Type="http://schemas.openxmlformats.org/officeDocument/2006/relationships/control" Target="../activeX/activeX1602.xml"/><Relationship Id="rId79" Type="http://schemas.openxmlformats.org/officeDocument/2006/relationships/control" Target="../activeX/activeX1607.xml"/><Relationship Id="rId102" Type="http://schemas.openxmlformats.org/officeDocument/2006/relationships/control" Target="../activeX/activeX1630.xml"/><Relationship Id="rId123" Type="http://schemas.openxmlformats.org/officeDocument/2006/relationships/control" Target="../activeX/activeX1651.xml"/><Relationship Id="rId128" Type="http://schemas.openxmlformats.org/officeDocument/2006/relationships/control" Target="../activeX/activeX1656.xml"/><Relationship Id="rId5" Type="http://schemas.openxmlformats.org/officeDocument/2006/relationships/hyperlink" Target="http://admin-apps.webofknowledge.com/JCR/JCR?RQ=RECORD&amp;rank=5&amp;journal=AM+J+SPEECH-LANG+PAT" TargetMode="External"/><Relationship Id="rId90" Type="http://schemas.openxmlformats.org/officeDocument/2006/relationships/control" Target="../activeX/activeX1618.xml"/><Relationship Id="rId95" Type="http://schemas.openxmlformats.org/officeDocument/2006/relationships/control" Target="../activeX/activeX1623.xml"/><Relationship Id="rId14" Type="http://schemas.openxmlformats.org/officeDocument/2006/relationships/hyperlink" Target="http://admin-apps.webofknowledge.com/JCR/JCR?RQ=RECORD&amp;rank=14&amp;journal=J+INTELL+DISABIL+RES" TargetMode="External"/><Relationship Id="rId22" Type="http://schemas.openxmlformats.org/officeDocument/2006/relationships/hyperlink" Target="http://admin-apps.webofknowledge.com/JCR/JCR?RQ=RECORD&amp;rank=22&amp;journal=J+COMMUN+DISORD" TargetMode="External"/><Relationship Id="rId27" Type="http://schemas.openxmlformats.org/officeDocument/2006/relationships/hyperlink" Target="http://admin-apps.webofknowledge.com/JCR/JCR?RQ=RECORD&amp;rank=27&amp;journal=J+APPL+RES+INTELLECT" TargetMode="External"/><Relationship Id="rId30" Type="http://schemas.openxmlformats.org/officeDocument/2006/relationships/hyperlink" Target="http://admin-apps.webofknowledge.com/JCR/JCR?RQ=RECORD&amp;rank=30&amp;journal=J+EARLY+INTERVENTION" TargetMode="External"/><Relationship Id="rId35" Type="http://schemas.openxmlformats.org/officeDocument/2006/relationships/hyperlink" Target="http://admin-apps.webofknowledge.com/JCR/JCR?RQ=RECORD&amp;rank=35&amp;journal=J+DEV+PHYS+DISABIL" TargetMode="External"/><Relationship Id="rId43" Type="http://schemas.openxmlformats.org/officeDocument/2006/relationships/hyperlink" Target="http://admin-apps.webofknowledge.com/JCR/JCR?RQ=RECORD&amp;rank=43&amp;journal=LEARN+DISABILITY+Q" TargetMode="External"/><Relationship Id="rId48" Type="http://schemas.openxmlformats.org/officeDocument/2006/relationships/hyperlink" Target="http://admin-apps.webofknowledge.com/JCR/JCR?RQ=RECORD&amp;rank=48&amp;journal=J+VISUAL+IMPAIR+BLIN" TargetMode="External"/><Relationship Id="rId56" Type="http://schemas.openxmlformats.org/officeDocument/2006/relationships/hyperlink" Target="http://admin-apps.webofknowledge.com/JCR/JCR?RQ=RECORD&amp;rank=56&amp;journal=BRIT+J+DEV+DISABIL" TargetMode="External"/><Relationship Id="rId64" Type="http://schemas.openxmlformats.org/officeDocument/2006/relationships/hyperlink" Target="http://admin-apps.webofknowledge.com/JCR/JCR?RQ=RECORD&amp;rank=64&amp;journal=KINESIOLOGY" TargetMode="External"/><Relationship Id="rId69" Type="http://schemas.openxmlformats.org/officeDocument/2006/relationships/control" Target="../activeX/activeX1597.xml"/><Relationship Id="rId77" Type="http://schemas.openxmlformats.org/officeDocument/2006/relationships/control" Target="../activeX/activeX1605.xml"/><Relationship Id="rId100" Type="http://schemas.openxmlformats.org/officeDocument/2006/relationships/control" Target="../activeX/activeX1628.xml"/><Relationship Id="rId105" Type="http://schemas.openxmlformats.org/officeDocument/2006/relationships/control" Target="../activeX/activeX1633.xml"/><Relationship Id="rId113" Type="http://schemas.openxmlformats.org/officeDocument/2006/relationships/control" Target="../activeX/activeX1641.xml"/><Relationship Id="rId118" Type="http://schemas.openxmlformats.org/officeDocument/2006/relationships/control" Target="../activeX/activeX1646.xml"/><Relationship Id="rId126" Type="http://schemas.openxmlformats.org/officeDocument/2006/relationships/control" Target="../activeX/activeX1654.xml"/><Relationship Id="rId134" Type="http://schemas.openxmlformats.org/officeDocument/2006/relationships/control" Target="../activeX/activeX1662.xml"/><Relationship Id="rId8" Type="http://schemas.openxmlformats.org/officeDocument/2006/relationships/hyperlink" Target="http://admin-apps.webofknowledge.com/JCR/JCR?RQ=RECORD&amp;rank=8&amp;journal=AJIDD-AM+J+INTELLECT" TargetMode="External"/><Relationship Id="rId51" Type="http://schemas.openxmlformats.org/officeDocument/2006/relationships/hyperlink" Target="http://admin-apps.webofknowledge.com/JCR/JCR?RQ=RECORD&amp;rank=51&amp;journal=J+REHABIL" TargetMode="External"/><Relationship Id="rId72" Type="http://schemas.openxmlformats.org/officeDocument/2006/relationships/control" Target="../activeX/activeX1600.xml"/><Relationship Id="rId80" Type="http://schemas.openxmlformats.org/officeDocument/2006/relationships/control" Target="../activeX/activeX1608.xml"/><Relationship Id="rId85" Type="http://schemas.openxmlformats.org/officeDocument/2006/relationships/control" Target="../activeX/activeX1613.xml"/><Relationship Id="rId93" Type="http://schemas.openxmlformats.org/officeDocument/2006/relationships/control" Target="../activeX/activeX1621.xml"/><Relationship Id="rId98" Type="http://schemas.openxmlformats.org/officeDocument/2006/relationships/control" Target="../activeX/activeX1626.xml"/><Relationship Id="rId121" Type="http://schemas.openxmlformats.org/officeDocument/2006/relationships/control" Target="../activeX/activeX1649.xml"/><Relationship Id="rId3" Type="http://schemas.openxmlformats.org/officeDocument/2006/relationships/hyperlink" Target="http://admin-apps.webofknowledge.com/JCR/JCR?RQ=RECORD&amp;rank=3&amp;journal=EXCEPT+CHILDREN" TargetMode="External"/><Relationship Id="rId12" Type="http://schemas.openxmlformats.org/officeDocument/2006/relationships/hyperlink" Target="http://admin-apps.webofknowledge.com/JCR/JCR?RQ=RECORD&amp;rank=12&amp;journal=ANN+DYSLEXIA" TargetMode="External"/><Relationship Id="rId17" Type="http://schemas.openxmlformats.org/officeDocument/2006/relationships/hyperlink" Target="http://admin-apps.webofknowledge.com/JCR/JCR?RQ=RECORD&amp;rank=17&amp;journal=REHABIL+PSYCHOL" TargetMode="External"/><Relationship Id="rId25" Type="http://schemas.openxmlformats.org/officeDocument/2006/relationships/hyperlink" Target="http://admin-apps.webofknowledge.com/JCR/JCR?RQ=RECORD&amp;rank=25&amp;journal=J+INTELLECT+DEV+DIS" TargetMode="External"/><Relationship Id="rId33" Type="http://schemas.openxmlformats.org/officeDocument/2006/relationships/hyperlink" Target="http://admin-apps.webofknowledge.com/JCR/JCR?RQ=RECORD&amp;rank=33&amp;journal=FOLIA+PHONIATR+LOGO" TargetMode="External"/><Relationship Id="rId38" Type="http://schemas.openxmlformats.org/officeDocument/2006/relationships/hyperlink" Target="http://admin-apps.webofknowledge.com/JCR/JCR?RQ=RECORD&amp;rank=38&amp;journal=SEX+DISABIL" TargetMode="External"/><Relationship Id="rId46" Type="http://schemas.openxmlformats.org/officeDocument/2006/relationships/hyperlink" Target="http://admin-apps.webofknowledge.com/JCR/JCR?RQ=RECORD&amp;rank=46&amp;journal=OTJR-OCCUP+PART+HEAL" TargetMode="External"/><Relationship Id="rId59" Type="http://schemas.openxmlformats.org/officeDocument/2006/relationships/hyperlink" Target="http://admin-apps.webofknowledge.com/JCR/JCR?RQ=RECORD&amp;rank=59&amp;journal=FOCUS+AUTISM+DEV+DIS" TargetMode="External"/><Relationship Id="rId67" Type="http://schemas.openxmlformats.org/officeDocument/2006/relationships/hyperlink" Target="http://admin-apps.webofknowledge.com/JCR/JCR?RQ=RECORD&amp;rank=67&amp;journal=SCAND+J+OCCUP+THER" TargetMode="External"/><Relationship Id="rId103" Type="http://schemas.openxmlformats.org/officeDocument/2006/relationships/control" Target="../activeX/activeX1631.xml"/><Relationship Id="rId108" Type="http://schemas.openxmlformats.org/officeDocument/2006/relationships/control" Target="../activeX/activeX1636.xml"/><Relationship Id="rId116" Type="http://schemas.openxmlformats.org/officeDocument/2006/relationships/control" Target="../activeX/activeX1644.xml"/><Relationship Id="rId124" Type="http://schemas.openxmlformats.org/officeDocument/2006/relationships/control" Target="../activeX/activeX1652.xml"/><Relationship Id="rId129" Type="http://schemas.openxmlformats.org/officeDocument/2006/relationships/control" Target="../activeX/activeX1657.xml"/><Relationship Id="rId137" Type="http://schemas.openxmlformats.org/officeDocument/2006/relationships/control" Target="../activeX/activeX1665.xml"/><Relationship Id="rId20" Type="http://schemas.openxmlformats.org/officeDocument/2006/relationships/hyperlink" Target="http://admin-apps.webofknowledge.com/JCR/JCR?RQ=RECORD&amp;rank=20&amp;journal=J+DEAF+STUD+DEAF+EDU" TargetMode="External"/><Relationship Id="rId41" Type="http://schemas.openxmlformats.org/officeDocument/2006/relationships/hyperlink" Target="http://admin-apps.webofknowledge.com/JCR/JCR?RQ=RECORD&amp;rank=41&amp;journal=CLIN+LINGUIST+PHONET" TargetMode="External"/><Relationship Id="rId54" Type="http://schemas.openxmlformats.org/officeDocument/2006/relationships/hyperlink" Target="http://admin-apps.webofknowledge.com/JCR/JCR?RQ=RECORD&amp;rank=54&amp;journal=FOCUS+EXCEPT+CHILD" TargetMode="External"/><Relationship Id="rId62" Type="http://schemas.openxmlformats.org/officeDocument/2006/relationships/hyperlink" Target="http://admin-apps.webofknowledge.com/JCR/JCR?RQ=RECORD&amp;rank=62&amp;journal=J+DISABIL+POLICY+STU" TargetMode="External"/><Relationship Id="rId70" Type="http://schemas.openxmlformats.org/officeDocument/2006/relationships/control" Target="../activeX/activeX1598.xml"/><Relationship Id="rId75" Type="http://schemas.openxmlformats.org/officeDocument/2006/relationships/control" Target="../activeX/activeX1603.xml"/><Relationship Id="rId83" Type="http://schemas.openxmlformats.org/officeDocument/2006/relationships/control" Target="../activeX/activeX1611.xml"/><Relationship Id="rId88" Type="http://schemas.openxmlformats.org/officeDocument/2006/relationships/control" Target="../activeX/activeX1616.xml"/><Relationship Id="rId91" Type="http://schemas.openxmlformats.org/officeDocument/2006/relationships/control" Target="../activeX/activeX1619.xml"/><Relationship Id="rId96" Type="http://schemas.openxmlformats.org/officeDocument/2006/relationships/control" Target="../activeX/activeX1624.xml"/><Relationship Id="rId111" Type="http://schemas.openxmlformats.org/officeDocument/2006/relationships/control" Target="../activeX/activeX1639.xml"/><Relationship Id="rId132" Type="http://schemas.openxmlformats.org/officeDocument/2006/relationships/control" Target="../activeX/activeX1660.xml"/><Relationship Id="rId1" Type="http://schemas.openxmlformats.org/officeDocument/2006/relationships/hyperlink" Target="http://admin-apps.webofknowledge.com/JCR/JCR?RQ=RECORD&amp;rank=1&amp;journal=J+HEAD+TRAUMA+REHAB" TargetMode="External"/><Relationship Id="rId6" Type="http://schemas.openxmlformats.org/officeDocument/2006/relationships/hyperlink" Target="http://admin-apps.webofknowledge.com/JCR/JCR?RQ=RECORD&amp;rank=6&amp;journal=J+SPEECH+LANG+HEAR+R" TargetMode="External"/><Relationship Id="rId15" Type="http://schemas.openxmlformats.org/officeDocument/2006/relationships/hyperlink" Target="http://admin-apps.webofknowledge.com/JCR/JCR?RQ=RECORD&amp;rank=15&amp;journal=AM+J+OCCUP+THER" TargetMode="External"/><Relationship Id="rId23" Type="http://schemas.openxmlformats.org/officeDocument/2006/relationships/hyperlink" Target="http://admin-apps.webofknowledge.com/JCR/JCR?RQ=RECORD&amp;rank=23&amp;journal=AUGMENT+ALTERN+COMM" TargetMode="External"/><Relationship Id="rId28" Type="http://schemas.openxmlformats.org/officeDocument/2006/relationships/hyperlink" Target="http://admin-apps.webofknowledge.com/JCR/JCR?RQ=RECORD&amp;rank=28&amp;journal=INTELLECT+DEV+DISAB" TargetMode="External"/><Relationship Id="rId36" Type="http://schemas.openxmlformats.org/officeDocument/2006/relationships/hyperlink" Target="http://admin-apps.webofknowledge.com/JCR/JCR?RQ=RECORD&amp;rank=36&amp;journal=NORD+J+MUSIC+THER" TargetMode="External"/><Relationship Id="rId49" Type="http://schemas.openxmlformats.org/officeDocument/2006/relationships/hyperlink" Target="http://admin-apps.webofknowledge.com/JCR/JCR?RQ=RECORD&amp;rank=49&amp;journal=ART+PSYCHOTHER" TargetMode="External"/><Relationship Id="rId57" Type="http://schemas.openxmlformats.org/officeDocument/2006/relationships/hyperlink" Target="http://admin-apps.webofknowledge.com/JCR/JCR?RQ=RECORD&amp;rank=57&amp;journal=BRIT+J+OCCUP+THER" TargetMode="External"/><Relationship Id="rId106" Type="http://schemas.openxmlformats.org/officeDocument/2006/relationships/control" Target="../activeX/activeX1634.xml"/><Relationship Id="rId114" Type="http://schemas.openxmlformats.org/officeDocument/2006/relationships/control" Target="../activeX/activeX1642.xml"/><Relationship Id="rId119" Type="http://schemas.openxmlformats.org/officeDocument/2006/relationships/control" Target="../activeX/activeX1647.xml"/><Relationship Id="rId127" Type="http://schemas.openxmlformats.org/officeDocument/2006/relationships/control" Target="../activeX/activeX1655.xml"/><Relationship Id="rId10" Type="http://schemas.openxmlformats.org/officeDocument/2006/relationships/hyperlink" Target="http://admin-apps.webofknowledge.com/JCR/JCR?RQ=RECORD&amp;rank=10&amp;journal=J+LEARN+DISABIL-US" TargetMode="External"/><Relationship Id="rId31" Type="http://schemas.openxmlformats.org/officeDocument/2006/relationships/hyperlink" Target="http://admin-apps.webofknowledge.com/JCR/JCR?RQ=RECORD&amp;rank=31&amp;journal=DYSLEXIA" TargetMode="External"/><Relationship Id="rId44" Type="http://schemas.openxmlformats.org/officeDocument/2006/relationships/hyperlink" Target="http://admin-apps.webofknowledge.com/JCR/JCR?RQ=RECORD&amp;rank=44&amp;journal=REHABIL+NURS" TargetMode="External"/><Relationship Id="rId52" Type="http://schemas.openxmlformats.org/officeDocument/2006/relationships/hyperlink" Target="http://admin-apps.webofknowledge.com/JCR/JCR?RQ=RECORD&amp;rank=52&amp;journal=VOLTA+REV" TargetMode="External"/><Relationship Id="rId60" Type="http://schemas.openxmlformats.org/officeDocument/2006/relationships/hyperlink" Target="http://admin-apps.webofknowledge.com/JCR/JCR?RQ=RECORD&amp;rank=60&amp;journal=INT+J+DISABIL+DEV+ED" TargetMode="External"/><Relationship Id="rId65" Type="http://schemas.openxmlformats.org/officeDocument/2006/relationships/hyperlink" Target="http://admin-apps.webofknowledge.com/JCR/JCR?RQ=RECORD&amp;rank=65&amp;journal=OCCUP+THER+INT" TargetMode="External"/><Relationship Id="rId73" Type="http://schemas.openxmlformats.org/officeDocument/2006/relationships/control" Target="../activeX/activeX1601.xml"/><Relationship Id="rId78" Type="http://schemas.openxmlformats.org/officeDocument/2006/relationships/control" Target="../activeX/activeX1606.xml"/><Relationship Id="rId81" Type="http://schemas.openxmlformats.org/officeDocument/2006/relationships/control" Target="../activeX/activeX1609.xml"/><Relationship Id="rId86" Type="http://schemas.openxmlformats.org/officeDocument/2006/relationships/control" Target="../activeX/activeX1614.xml"/><Relationship Id="rId94" Type="http://schemas.openxmlformats.org/officeDocument/2006/relationships/control" Target="../activeX/activeX1622.xml"/><Relationship Id="rId99" Type="http://schemas.openxmlformats.org/officeDocument/2006/relationships/control" Target="../activeX/activeX1627.xml"/><Relationship Id="rId101" Type="http://schemas.openxmlformats.org/officeDocument/2006/relationships/control" Target="../activeX/activeX1629.xml"/><Relationship Id="rId122" Type="http://schemas.openxmlformats.org/officeDocument/2006/relationships/control" Target="../activeX/activeX1650.xml"/><Relationship Id="rId130" Type="http://schemas.openxmlformats.org/officeDocument/2006/relationships/control" Target="../activeX/activeX1658.xml"/><Relationship Id="rId135" Type="http://schemas.openxmlformats.org/officeDocument/2006/relationships/control" Target="../activeX/activeX1663.xml"/><Relationship Id="rId4" Type="http://schemas.openxmlformats.org/officeDocument/2006/relationships/hyperlink" Target="http://admin-apps.webofknowledge.com/JCR/JCR?RQ=RECORD&amp;rank=4&amp;journal=J+FLUENCY+DISORD" TargetMode="External"/><Relationship Id="rId9" Type="http://schemas.openxmlformats.org/officeDocument/2006/relationships/hyperlink" Target="http://admin-apps.webofknowledge.com/JCR/JCR?RQ=RECORD&amp;rank=9&amp;journal=J+OCCUP+REHABIL" TargetMode="External"/><Relationship Id="rId13" Type="http://schemas.openxmlformats.org/officeDocument/2006/relationships/hyperlink" Target="http://admin-apps.webofknowledge.com/JCR/JCR?RQ=RECORD&amp;rank=13&amp;journal=BRAIN+INJURY" TargetMode="External"/><Relationship Id="rId18" Type="http://schemas.openxmlformats.org/officeDocument/2006/relationships/hyperlink" Target="http://admin-apps.webofknowledge.com/JCR/JCR?RQ=RECORD&amp;rank=18&amp;journal=INT+J+LANG+COMM+DIS" TargetMode="External"/><Relationship Id="rId39" Type="http://schemas.openxmlformats.org/officeDocument/2006/relationships/hyperlink" Target="http://admin-apps.webofknowledge.com/JCR/JCR?RQ=RECORD&amp;rank=39&amp;journal=INFANT+YOUNG+CHILD" TargetMode="External"/><Relationship Id="rId109" Type="http://schemas.openxmlformats.org/officeDocument/2006/relationships/control" Target="../activeX/activeX1637.xml"/><Relationship Id="rId34" Type="http://schemas.openxmlformats.org/officeDocument/2006/relationships/hyperlink" Target="http://admin-apps.webofknowledge.com/JCR/JCR?RQ=RECORD&amp;rank=34&amp;journal=ASSIST+TECHNOL" TargetMode="External"/><Relationship Id="rId50" Type="http://schemas.openxmlformats.org/officeDocument/2006/relationships/hyperlink" Target="http://admin-apps.webofknowledge.com/JCR/JCR?RQ=RECORD&amp;rank=50&amp;journal=REHABIL+COUNS+BULL" TargetMode="External"/><Relationship Id="rId55" Type="http://schemas.openxmlformats.org/officeDocument/2006/relationships/hyperlink" Target="http://admin-apps.webofknowledge.com/JCR/JCR?RQ=RECORD&amp;rank=55&amp;journal=TOP+GERIATR+REHABIL" TargetMode="External"/><Relationship Id="rId76" Type="http://schemas.openxmlformats.org/officeDocument/2006/relationships/control" Target="../activeX/activeX1604.xml"/><Relationship Id="rId97" Type="http://schemas.openxmlformats.org/officeDocument/2006/relationships/control" Target="../activeX/activeX1625.xml"/><Relationship Id="rId104" Type="http://schemas.openxmlformats.org/officeDocument/2006/relationships/control" Target="../activeX/activeX1632.xml"/><Relationship Id="rId120" Type="http://schemas.openxmlformats.org/officeDocument/2006/relationships/control" Target="../activeX/activeX1648.xml"/><Relationship Id="rId125" Type="http://schemas.openxmlformats.org/officeDocument/2006/relationships/control" Target="../activeX/activeX1653.xml"/><Relationship Id="rId7" Type="http://schemas.openxmlformats.org/officeDocument/2006/relationships/hyperlink" Target="http://admin-apps.webofknowledge.com/JCR/JCR?RQ=RECORD&amp;rank=7&amp;journal=RES+DEV+DISABIL" TargetMode="External"/><Relationship Id="rId71" Type="http://schemas.openxmlformats.org/officeDocument/2006/relationships/control" Target="../activeX/activeX1599.xml"/><Relationship Id="rId92" Type="http://schemas.openxmlformats.org/officeDocument/2006/relationships/control" Target="../activeX/activeX1620.xml"/><Relationship Id="rId2" Type="http://schemas.openxmlformats.org/officeDocument/2006/relationships/hyperlink" Target="http://admin-apps.webofknowledge.com/JCR/JCR?RQ=RECORD&amp;rank=2&amp;journal=RES+AUTISM+SPECT+DIS" TargetMode="External"/><Relationship Id="rId29" Type="http://schemas.openxmlformats.org/officeDocument/2006/relationships/hyperlink" Target="http://admin-apps.webofknowledge.com/JCR/JCR?RQ=RECORD&amp;rank=29&amp;journal=DISABIL+HEALTH+J" TargetMode="External"/><Relationship Id="rId24" Type="http://schemas.openxmlformats.org/officeDocument/2006/relationships/hyperlink" Target="http://admin-apps.webofknowledge.com/JCR/JCR?RQ=RECORD&amp;rank=24&amp;journal=LANG+SPEECH+HEAR+SER" TargetMode="External"/><Relationship Id="rId40" Type="http://schemas.openxmlformats.org/officeDocument/2006/relationships/hyperlink" Target="http://admin-apps.webofknowledge.com/JCR/JCR?RQ=RECORD&amp;rank=40&amp;journal=RES+PRACT+PERS+SEV+D" TargetMode="External"/><Relationship Id="rId45" Type="http://schemas.openxmlformats.org/officeDocument/2006/relationships/hyperlink" Target="http://admin-apps.webofknowledge.com/JCR/JCR?RQ=RECORD&amp;rank=45&amp;journal=INT+J+REHABIL+RES" TargetMode="External"/><Relationship Id="rId66" Type="http://schemas.openxmlformats.org/officeDocument/2006/relationships/hyperlink" Target="http://admin-apps.webofknowledge.com/JCR/JCR?RQ=RECORD&amp;rank=66&amp;journal=PHYS+OCCUP+THER+PEDI" TargetMode="External"/><Relationship Id="rId87" Type="http://schemas.openxmlformats.org/officeDocument/2006/relationships/control" Target="../activeX/activeX1615.xml"/><Relationship Id="rId110" Type="http://schemas.openxmlformats.org/officeDocument/2006/relationships/control" Target="../activeX/activeX1638.xml"/><Relationship Id="rId115" Type="http://schemas.openxmlformats.org/officeDocument/2006/relationships/control" Target="../activeX/activeX1643.xml"/><Relationship Id="rId131" Type="http://schemas.openxmlformats.org/officeDocument/2006/relationships/control" Target="../activeX/activeX1659.xml"/><Relationship Id="rId136" Type="http://schemas.openxmlformats.org/officeDocument/2006/relationships/control" Target="../activeX/activeX1664.xml"/><Relationship Id="rId61" Type="http://schemas.openxmlformats.org/officeDocument/2006/relationships/hyperlink" Target="http://admin-apps.webofknowledge.com/JCR/JCR?RQ=RECORD&amp;rank=61&amp;journal=INT+J+SPEECH-LANG+PA" TargetMode="External"/><Relationship Id="rId82" Type="http://schemas.openxmlformats.org/officeDocument/2006/relationships/control" Target="../activeX/activeX1610.xml"/><Relationship Id="rId19" Type="http://schemas.openxmlformats.org/officeDocument/2006/relationships/hyperlink" Target="http://admin-apps.webofknowledge.com/JCR/JCR?RQ=RECORD&amp;rank=19&amp;journal=DISABIL+REHABIL" TargetMode="External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hyperlink" Target="http://admin-apps.webofknowledge.com/JCR/JCR?RQ=RECORD&amp;rank=8&amp;journal=CRIT+SOC+POLICY" TargetMode="External"/><Relationship Id="rId13" Type="http://schemas.openxmlformats.org/officeDocument/2006/relationships/hyperlink" Target="http://admin-apps.webofknowledge.com/JCR/JCR?RQ=RECORD&amp;rank=13&amp;journal=J+HEALTH+POLIT+POLIC" TargetMode="External"/><Relationship Id="rId18" Type="http://schemas.openxmlformats.org/officeDocument/2006/relationships/hyperlink" Target="http://admin-apps.webofknowledge.com/JCR/JCR?RQ=RECORD&amp;rank=18&amp;journal=J+SOC+POLICY" TargetMode="External"/><Relationship Id="rId26" Type="http://schemas.openxmlformats.org/officeDocument/2006/relationships/hyperlink" Target="http://admin-apps.webofknowledge.com/JCR/JCR?RQ=RECORD&amp;rank=26&amp;journal=J+GENDER+STUD" TargetMode="External"/><Relationship Id="rId39" Type="http://schemas.openxmlformats.org/officeDocument/2006/relationships/hyperlink" Target="http://admin-apps.webofknowledge.com/JCR/JCR?RQ=RECORD&amp;rank=39&amp;journal=VOLUNTAS" TargetMode="External"/><Relationship Id="rId3" Type="http://schemas.openxmlformats.org/officeDocument/2006/relationships/hyperlink" Target="http://admin-apps.webofknowledge.com/JCR/JCR?RQ=RECORD&amp;rank=3&amp;journal=J+OCCUP+REHABIL" TargetMode="External"/><Relationship Id="rId21" Type="http://schemas.openxmlformats.org/officeDocument/2006/relationships/hyperlink" Target="http://admin-apps.webofknowledge.com/JCR/JCR?RQ=RECORD&amp;rank=21&amp;journal=THEOR+MED+BIOETH" TargetMode="External"/><Relationship Id="rId34" Type="http://schemas.openxmlformats.org/officeDocument/2006/relationships/hyperlink" Target="http://admin-apps.webofknowledge.com/JCR/JCR?RQ=RECORD&amp;rank=34&amp;journal=FUTURIST" TargetMode="External"/><Relationship Id="rId7" Type="http://schemas.openxmlformats.org/officeDocument/2006/relationships/hyperlink" Target="http://admin-apps.webofknowledge.com/JCR/JCR?RQ=RECORD&amp;rank=7&amp;journal=NONPROF+VOLUNT+SEC+Q" TargetMode="External"/><Relationship Id="rId12" Type="http://schemas.openxmlformats.org/officeDocument/2006/relationships/hyperlink" Target="http://admin-apps.webofknowledge.com/JCR/JCR?RQ=RECORD&amp;rank=12&amp;journal=BIOETHICS" TargetMode="External"/><Relationship Id="rId17" Type="http://schemas.openxmlformats.org/officeDocument/2006/relationships/hyperlink" Target="http://admin-apps.webofknowledge.com/JCR/JCR?RQ=RECORD&amp;rank=17&amp;journal=HUM+RIGHTS+QUART" TargetMode="External"/><Relationship Id="rId25" Type="http://schemas.openxmlformats.org/officeDocument/2006/relationships/hyperlink" Target="http://admin-apps.webofknowledge.com/JCR/JCR?RQ=RECORD&amp;rank=25&amp;journal=S+EUR+SOC+POLIT" TargetMode="External"/><Relationship Id="rId33" Type="http://schemas.openxmlformats.org/officeDocument/2006/relationships/hyperlink" Target="http://admin-apps.webofknowledge.com/JCR/JCR?RQ=RECORD&amp;rank=33&amp;journal=COMMENTARY" TargetMode="External"/><Relationship Id="rId38" Type="http://schemas.openxmlformats.org/officeDocument/2006/relationships/hyperlink" Target="http://admin-apps.webofknowledge.com/JCR/JCR?RQ=RECORD&amp;rank=38&amp;journal=TYDSKR+GEESTESWET" TargetMode="External"/><Relationship Id="rId2" Type="http://schemas.openxmlformats.org/officeDocument/2006/relationships/hyperlink" Target="http://admin-apps.webofknowledge.com/JCR/JCR?RQ=RECORD&amp;rank=2&amp;journal=SCI+TECHNOL+HUM+VAL" TargetMode="External"/><Relationship Id="rId16" Type="http://schemas.openxmlformats.org/officeDocument/2006/relationships/hyperlink" Target="http://admin-apps.webofknowledge.com/JCR/JCR?RQ=RECORD&amp;rank=16&amp;journal=DEATH+STUD" TargetMode="External"/><Relationship Id="rId20" Type="http://schemas.openxmlformats.org/officeDocument/2006/relationships/hyperlink" Target="http://admin-apps.webofknowledge.com/JCR/JCR?RQ=RECORD&amp;rank=20&amp;journal=ADDICT+RES+THEORY" TargetMode="External"/><Relationship Id="rId29" Type="http://schemas.openxmlformats.org/officeDocument/2006/relationships/hyperlink" Target="http://admin-apps.webofknowledge.com/JCR/JCR?RQ=RECORD&amp;rank=29&amp;journal=DISSENT" TargetMode="External"/><Relationship Id="rId1" Type="http://schemas.openxmlformats.org/officeDocument/2006/relationships/hyperlink" Target="http://admin-apps.webofknowledge.com/JCR/JCR?RQ=RECORD&amp;rank=1&amp;journal=AM+J+BIOETHICS" TargetMode="External"/><Relationship Id="rId6" Type="http://schemas.openxmlformats.org/officeDocument/2006/relationships/hyperlink" Target="http://admin-apps.webofknowledge.com/JCR/JCR?RQ=RECORD&amp;rank=6&amp;journal=J+EUR+SOC+POLICY" TargetMode="External"/><Relationship Id="rId11" Type="http://schemas.openxmlformats.org/officeDocument/2006/relationships/hyperlink" Target="http://admin-apps.webofknowledge.com/JCR/JCR?RQ=RECORD&amp;rank=11&amp;journal=SOC+POLIT" TargetMode="External"/><Relationship Id="rId24" Type="http://schemas.openxmlformats.org/officeDocument/2006/relationships/hyperlink" Target="http://admin-apps.webofknowledge.com/JCR/JCR?RQ=RECORD&amp;rank=24&amp;journal=J+BIOETHIC+INQ" TargetMode="External"/><Relationship Id="rId32" Type="http://schemas.openxmlformats.org/officeDocument/2006/relationships/hyperlink" Target="http://admin-apps.webofknowledge.com/JCR/JCR?RQ=RECORD&amp;rank=32&amp;journal=REV+SOC+POLIT" TargetMode="External"/><Relationship Id="rId37" Type="http://schemas.openxmlformats.org/officeDocument/2006/relationships/hyperlink" Target="http://admin-apps.webofknowledge.com/JCR/JCR?RQ=RECORD&amp;rank=37&amp;journal=J+SOC+PHILOS" TargetMode="External"/><Relationship Id="rId5" Type="http://schemas.openxmlformats.org/officeDocument/2006/relationships/hyperlink" Target="http://admin-apps.webofknowledge.com/JCR/JCR?RQ=RECORD&amp;rank=5&amp;journal=POLIT+SOC" TargetMode="External"/><Relationship Id="rId15" Type="http://schemas.openxmlformats.org/officeDocument/2006/relationships/hyperlink" Target="http://admin-apps.webofknowledge.com/JCR/JCR?RQ=RECORD&amp;rank=15&amp;journal=KENNEDY+INST+ETHIC+J" TargetMode="External"/><Relationship Id="rId23" Type="http://schemas.openxmlformats.org/officeDocument/2006/relationships/hyperlink" Target="http://admin-apps.webofknowledge.com/JCR/JCR?RQ=RECORD&amp;rank=23&amp;journal=RACE+CLASS" TargetMode="External"/><Relationship Id="rId28" Type="http://schemas.openxmlformats.org/officeDocument/2006/relationships/hyperlink" Target="http://admin-apps.webofknowledge.com/JCR/JCR?RQ=RECORD&amp;rank=28&amp;journal=ZYGON" TargetMode="External"/><Relationship Id="rId36" Type="http://schemas.openxmlformats.org/officeDocument/2006/relationships/hyperlink" Target="http://admin-apps.webofknowledge.com/JCR/JCR?RQ=RECORD&amp;rank=36&amp;journal=ANAL+SOC+ISS+PUB+POL" TargetMode="External"/><Relationship Id="rId10" Type="http://schemas.openxmlformats.org/officeDocument/2006/relationships/hyperlink" Target="http://admin-apps.webofknowledge.com/JCR/JCR?RQ=RECORD&amp;rank=10&amp;journal=J+MED+ETHICS" TargetMode="External"/><Relationship Id="rId19" Type="http://schemas.openxmlformats.org/officeDocument/2006/relationships/hyperlink" Target="http://admin-apps.webofknowledge.com/JCR/JCR?RQ=RECORD&amp;rank=19&amp;journal=SOC+POLICY+ADMIN" TargetMode="External"/><Relationship Id="rId31" Type="http://schemas.openxmlformats.org/officeDocument/2006/relationships/hyperlink" Target="http://admin-apps.webofknowledge.com/JCR/JCR?RQ=RECORD&amp;rank=31&amp;journal=DRUS+ISTRAZ" TargetMode="External"/><Relationship Id="rId4" Type="http://schemas.openxmlformats.org/officeDocument/2006/relationships/hyperlink" Target="http://admin-apps.webofknowledge.com/JCR/JCR?RQ=RECORD&amp;rank=4&amp;journal=J+SOC+ISSUES" TargetMode="External"/><Relationship Id="rId9" Type="http://schemas.openxmlformats.org/officeDocument/2006/relationships/hyperlink" Target="http://admin-apps.webofknowledge.com/JCR/JCR?RQ=RECORD&amp;rank=9&amp;journal=YOUTH+SOC" TargetMode="External"/><Relationship Id="rId14" Type="http://schemas.openxmlformats.org/officeDocument/2006/relationships/hyperlink" Target="http://admin-apps.webofknowledge.com/JCR/JCR?RQ=RECORD&amp;rank=14&amp;journal=NEW+GENET+SOC" TargetMode="External"/><Relationship Id="rId22" Type="http://schemas.openxmlformats.org/officeDocument/2006/relationships/hyperlink" Target="http://admin-apps.webofknowledge.com/JCR/JCR?RQ=RECORD&amp;rank=22&amp;journal=B+ATOM+SCI" TargetMode="External"/><Relationship Id="rId27" Type="http://schemas.openxmlformats.org/officeDocument/2006/relationships/hyperlink" Target="http://admin-apps.webofknowledge.com/JCR/JCR?RQ=RECORD&amp;rank=27&amp;journal=ISSUES+SCI+TECHNOL" TargetMode="External"/><Relationship Id="rId30" Type="http://schemas.openxmlformats.org/officeDocument/2006/relationships/hyperlink" Target="http://admin-apps.webofknowledge.com/JCR/JCR?RQ=RECORD&amp;rank=30&amp;journal=COLUMBIA+J+LAW+SOC+P" TargetMode="External"/><Relationship Id="rId35" Type="http://schemas.openxmlformats.org/officeDocument/2006/relationships/hyperlink" Target="http://admin-apps.webofknowledge.com/JCR/JCR?RQ=RECORD&amp;rank=35&amp;journal=DVE+DOMOVINI" TargetMode="External"/></Relationships>
</file>

<file path=xl/worksheets/_rels/sheet27.xml.rels><?xml version="1.0" encoding="UTF-8" standalone="yes"?>
<Relationships xmlns="http://schemas.openxmlformats.org/package/2006/relationships"><Relationship Id="rId13" Type="http://schemas.openxmlformats.org/officeDocument/2006/relationships/hyperlink" Target="http://admin-apps.webofknowledge.com/JCR/JCR?RQ=RECORD&amp;rank=13&amp;journal=INT+PERSPECT+SEX+R+H" TargetMode="External"/><Relationship Id="rId18" Type="http://schemas.openxmlformats.org/officeDocument/2006/relationships/hyperlink" Target="http://admin-apps.webofknowledge.com/JCR/JCR?RQ=RECORD&amp;rank=18&amp;journal=BIOETHICS" TargetMode="External"/><Relationship Id="rId26" Type="http://schemas.openxmlformats.org/officeDocument/2006/relationships/hyperlink" Target="http://admin-apps.webofknowledge.com/JCR/JCR?RQ=RECORD&amp;rank=26&amp;journal=THEOR+MED+BIOETH" TargetMode="External"/><Relationship Id="rId39" Type="http://schemas.openxmlformats.org/officeDocument/2006/relationships/control" Target="../activeX/activeX1667.xml"/><Relationship Id="rId21" Type="http://schemas.openxmlformats.org/officeDocument/2006/relationships/hyperlink" Target="http://admin-apps.webofknowledge.com/JCR/JCR?RQ=RECORD&amp;rank=21&amp;journal=NEW+GENET+SOC" TargetMode="External"/><Relationship Id="rId34" Type="http://schemas.openxmlformats.org/officeDocument/2006/relationships/hyperlink" Target="http://admin-apps.webofknowledge.com/JCR/JCR?RQ=RECORD&amp;rank=34&amp;journal=BIOSOCIETIES" TargetMode="External"/><Relationship Id="rId42" Type="http://schemas.openxmlformats.org/officeDocument/2006/relationships/control" Target="../activeX/activeX1670.xml"/><Relationship Id="rId47" Type="http://schemas.openxmlformats.org/officeDocument/2006/relationships/control" Target="../activeX/activeX1675.xml"/><Relationship Id="rId50" Type="http://schemas.openxmlformats.org/officeDocument/2006/relationships/control" Target="../activeX/activeX1678.xml"/><Relationship Id="rId55" Type="http://schemas.openxmlformats.org/officeDocument/2006/relationships/control" Target="../activeX/activeX1683.xml"/><Relationship Id="rId63" Type="http://schemas.openxmlformats.org/officeDocument/2006/relationships/control" Target="../activeX/activeX1691.xml"/><Relationship Id="rId68" Type="http://schemas.openxmlformats.org/officeDocument/2006/relationships/control" Target="../activeX/activeX1696.xml"/><Relationship Id="rId7" Type="http://schemas.openxmlformats.org/officeDocument/2006/relationships/hyperlink" Target="http://admin-apps.webofknowledge.com/JCR/JCR?RQ=RECORD&amp;rank=7&amp;journal=HUM+NATURE-INT+BIOS" TargetMode="External"/><Relationship Id="rId71" Type="http://schemas.openxmlformats.org/officeDocument/2006/relationships/control" Target="../activeX/activeX1699.xml"/><Relationship Id="rId2" Type="http://schemas.openxmlformats.org/officeDocument/2006/relationships/hyperlink" Target="http://admin-apps.webofknowledge.com/JCR/JCR?RQ=RECORD&amp;rank=2&amp;journal=PSYCHO-ONCOLOGY" TargetMode="External"/><Relationship Id="rId16" Type="http://schemas.openxmlformats.org/officeDocument/2006/relationships/hyperlink" Target="http://admin-apps.webofknowledge.com/JCR/JCR?RQ=RECORD&amp;rank=16&amp;journal=J+MED+ETHICS" TargetMode="External"/><Relationship Id="rId29" Type="http://schemas.openxmlformats.org/officeDocument/2006/relationships/hyperlink" Target="http://admin-apps.webofknowledge.com/JCR/JCR?RQ=RECORD&amp;rank=29&amp;journal=J+BIOETHIC+INQ" TargetMode="External"/><Relationship Id="rId11" Type="http://schemas.openxmlformats.org/officeDocument/2006/relationships/hyperlink" Target="http://admin-apps.webofknowledge.com/JCR/JCR?RQ=RECORD&amp;rank=11&amp;journal=MED+ANTHROPOL" TargetMode="External"/><Relationship Id="rId24" Type="http://schemas.openxmlformats.org/officeDocument/2006/relationships/hyperlink" Target="http://admin-apps.webofknowledge.com/JCR/JCR?RQ=RECORD&amp;rank=24&amp;journal=NEUROETHICS-NETH" TargetMode="External"/><Relationship Id="rId32" Type="http://schemas.openxmlformats.org/officeDocument/2006/relationships/hyperlink" Target="http://admin-apps.webofknowledge.com/JCR/JCR?RQ=RECORD&amp;rank=32&amp;journal=ACTA+BIOETH" TargetMode="External"/><Relationship Id="rId37" Type="http://schemas.openxmlformats.org/officeDocument/2006/relationships/vmlDrawing" Target="../drawings/vmlDrawing23.vml"/><Relationship Id="rId40" Type="http://schemas.openxmlformats.org/officeDocument/2006/relationships/control" Target="../activeX/activeX1668.xml"/><Relationship Id="rId45" Type="http://schemas.openxmlformats.org/officeDocument/2006/relationships/control" Target="../activeX/activeX1673.xml"/><Relationship Id="rId53" Type="http://schemas.openxmlformats.org/officeDocument/2006/relationships/control" Target="../activeX/activeX1681.xml"/><Relationship Id="rId58" Type="http://schemas.openxmlformats.org/officeDocument/2006/relationships/control" Target="../activeX/activeX1686.xml"/><Relationship Id="rId66" Type="http://schemas.openxmlformats.org/officeDocument/2006/relationships/control" Target="../activeX/activeX1694.xml"/><Relationship Id="rId74" Type="http://schemas.openxmlformats.org/officeDocument/2006/relationships/control" Target="../activeX/activeX1702.xml"/><Relationship Id="rId5" Type="http://schemas.openxmlformats.org/officeDocument/2006/relationships/hyperlink" Target="http://admin-apps.webofknowledge.com/JCR/JCR?RQ=RECORD&amp;rank=5&amp;journal=AIDS+BEHAV" TargetMode="External"/><Relationship Id="rId15" Type="http://schemas.openxmlformats.org/officeDocument/2006/relationships/hyperlink" Target="http://admin-apps.webofknowledge.com/JCR/JCR?RQ=RECORD&amp;rank=15&amp;journal=HEALTH+RISK+SOC" TargetMode="External"/><Relationship Id="rId23" Type="http://schemas.openxmlformats.org/officeDocument/2006/relationships/hyperlink" Target="http://admin-apps.webofknowledge.com/JCR/JCR?RQ=RECORD&amp;rank=23&amp;journal=J+FAM+PLAN+REPROD+H" TargetMode="External"/><Relationship Id="rId28" Type="http://schemas.openxmlformats.org/officeDocument/2006/relationships/hyperlink" Target="http://admin-apps.webofknowledge.com/JCR/JCR?RQ=RECORD&amp;rank=28&amp;journal=CAMB+Q+HEALTHC+ETHIC" TargetMode="External"/><Relationship Id="rId36" Type="http://schemas.openxmlformats.org/officeDocument/2006/relationships/hyperlink" Target="http://admin-apps.webofknowledge.com/JCR/JCR?RQ=RECORD&amp;rank=36&amp;journal=SOC+THEOR+HEALTH" TargetMode="External"/><Relationship Id="rId49" Type="http://schemas.openxmlformats.org/officeDocument/2006/relationships/control" Target="../activeX/activeX1677.xml"/><Relationship Id="rId57" Type="http://schemas.openxmlformats.org/officeDocument/2006/relationships/control" Target="../activeX/activeX1685.xml"/><Relationship Id="rId61" Type="http://schemas.openxmlformats.org/officeDocument/2006/relationships/control" Target="../activeX/activeX1689.xml"/><Relationship Id="rId10" Type="http://schemas.openxmlformats.org/officeDocument/2006/relationships/hyperlink" Target="http://admin-apps.webofknowledge.com/JCR/JCR?RQ=RECORD&amp;rank=10&amp;journal=MED+ANTHROPOL+Q" TargetMode="External"/><Relationship Id="rId19" Type="http://schemas.openxmlformats.org/officeDocument/2006/relationships/hyperlink" Target="http://admin-apps.webofknowledge.com/JCR/JCR?RQ=RECORD&amp;rank=19&amp;journal=HASTINGS+CENT+REP" TargetMode="External"/><Relationship Id="rId31" Type="http://schemas.openxmlformats.org/officeDocument/2006/relationships/hyperlink" Target="http://admin-apps.webofknowledge.com/JCR/JCR?RQ=RECORD&amp;rank=31&amp;journal=J+LEGAL+MED" TargetMode="External"/><Relationship Id="rId44" Type="http://schemas.openxmlformats.org/officeDocument/2006/relationships/control" Target="../activeX/activeX1672.xml"/><Relationship Id="rId52" Type="http://schemas.openxmlformats.org/officeDocument/2006/relationships/control" Target="../activeX/activeX1680.xml"/><Relationship Id="rId60" Type="http://schemas.openxmlformats.org/officeDocument/2006/relationships/control" Target="../activeX/activeX1688.xml"/><Relationship Id="rId65" Type="http://schemas.openxmlformats.org/officeDocument/2006/relationships/control" Target="../activeX/activeX1693.xml"/><Relationship Id="rId73" Type="http://schemas.openxmlformats.org/officeDocument/2006/relationships/control" Target="../activeX/activeX1701.xml"/><Relationship Id="rId4" Type="http://schemas.openxmlformats.org/officeDocument/2006/relationships/hyperlink" Target="http://admin-apps.webofknowledge.com/JCR/JCR?RQ=RECORD&amp;rank=4&amp;journal=SOC+SCI+MED" TargetMode="External"/><Relationship Id="rId9" Type="http://schemas.openxmlformats.org/officeDocument/2006/relationships/hyperlink" Target="http://admin-apps.webofknowledge.com/JCR/JCR?RQ=RECORD&amp;rank=9&amp;journal=CULT+HEALTH+SEX" TargetMode="External"/><Relationship Id="rId14" Type="http://schemas.openxmlformats.org/officeDocument/2006/relationships/hyperlink" Target="http://admin-apps.webofknowledge.com/JCR/JCR?RQ=RECORD&amp;rank=14&amp;journal=J+BIOSOC+SCI" TargetMode="External"/><Relationship Id="rId22" Type="http://schemas.openxmlformats.org/officeDocument/2006/relationships/hyperlink" Target="http://admin-apps.webofknowledge.com/JCR/JCR?RQ=RECORD&amp;rank=22&amp;journal=DEATH+STUD" TargetMode="External"/><Relationship Id="rId27" Type="http://schemas.openxmlformats.org/officeDocument/2006/relationships/hyperlink" Target="http://admin-apps.webofknowledge.com/JCR/JCR?RQ=RECORD&amp;rank=27&amp;journal=OMEGA-J+DEATH+DYING" TargetMode="External"/><Relationship Id="rId30" Type="http://schemas.openxmlformats.org/officeDocument/2006/relationships/hyperlink" Target="http://admin-apps.webofknowledge.com/JCR/JCR?RQ=RECORD&amp;rank=30&amp;journal=REV+ROM+BIOET" TargetMode="External"/><Relationship Id="rId35" Type="http://schemas.openxmlformats.org/officeDocument/2006/relationships/hyperlink" Target="http://admin-apps.webofknowledge.com/JCR/JCR?RQ=RECORD&amp;rank=35&amp;journal=BMC+MED+ETHICS" TargetMode="External"/><Relationship Id="rId43" Type="http://schemas.openxmlformats.org/officeDocument/2006/relationships/control" Target="../activeX/activeX1671.xml"/><Relationship Id="rId48" Type="http://schemas.openxmlformats.org/officeDocument/2006/relationships/control" Target="../activeX/activeX1676.xml"/><Relationship Id="rId56" Type="http://schemas.openxmlformats.org/officeDocument/2006/relationships/control" Target="../activeX/activeX1684.xml"/><Relationship Id="rId64" Type="http://schemas.openxmlformats.org/officeDocument/2006/relationships/control" Target="../activeX/activeX1692.xml"/><Relationship Id="rId69" Type="http://schemas.openxmlformats.org/officeDocument/2006/relationships/control" Target="../activeX/activeX1697.xml"/><Relationship Id="rId8" Type="http://schemas.openxmlformats.org/officeDocument/2006/relationships/hyperlink" Target="http://admin-apps.webofknowledge.com/JCR/JCR?RQ=RECORD&amp;rank=8&amp;journal=AIDS+CARE" TargetMode="External"/><Relationship Id="rId51" Type="http://schemas.openxmlformats.org/officeDocument/2006/relationships/control" Target="../activeX/activeX1679.xml"/><Relationship Id="rId72" Type="http://schemas.openxmlformats.org/officeDocument/2006/relationships/control" Target="../activeX/activeX1700.xml"/><Relationship Id="rId3" Type="http://schemas.openxmlformats.org/officeDocument/2006/relationships/hyperlink" Target="http://admin-apps.webofknowledge.com/JCR/JCR?RQ=RECORD&amp;rank=3&amp;journal=AM+J+BIOETHICS" TargetMode="External"/><Relationship Id="rId12" Type="http://schemas.openxmlformats.org/officeDocument/2006/relationships/hyperlink" Target="http://admin-apps.webofknowledge.com/JCR/JCR?RQ=RECORD&amp;rank=12&amp;journal=CULT+MED+PSYCHIAT" TargetMode="External"/><Relationship Id="rId17" Type="http://schemas.openxmlformats.org/officeDocument/2006/relationships/hyperlink" Target="http://admin-apps.webofknowledge.com/JCR/JCR?RQ=RECORD&amp;rank=17&amp;journal=HEALTH-LONDON" TargetMode="External"/><Relationship Id="rId25" Type="http://schemas.openxmlformats.org/officeDocument/2006/relationships/hyperlink" Target="http://admin-apps.webofknowledge.com/JCR/JCR?RQ=RECORD&amp;rank=25&amp;journal=J+MED+PHILOS" TargetMode="External"/><Relationship Id="rId33" Type="http://schemas.openxmlformats.org/officeDocument/2006/relationships/hyperlink" Target="http://admin-apps.webofknowledge.com/JCR/JCR?RQ=RECORD&amp;rank=33&amp;journal=BIODEMOGR+SOC+BIOL" TargetMode="External"/><Relationship Id="rId38" Type="http://schemas.openxmlformats.org/officeDocument/2006/relationships/control" Target="../activeX/activeX1666.xml"/><Relationship Id="rId46" Type="http://schemas.openxmlformats.org/officeDocument/2006/relationships/control" Target="../activeX/activeX1674.xml"/><Relationship Id="rId59" Type="http://schemas.openxmlformats.org/officeDocument/2006/relationships/control" Target="../activeX/activeX1687.xml"/><Relationship Id="rId67" Type="http://schemas.openxmlformats.org/officeDocument/2006/relationships/control" Target="../activeX/activeX1695.xml"/><Relationship Id="rId20" Type="http://schemas.openxmlformats.org/officeDocument/2006/relationships/hyperlink" Target="http://admin-apps.webofknowledge.com/JCR/JCR?RQ=RECORD&amp;rank=20&amp;journal=J+HEALTH+POLIT+POLIC" TargetMode="External"/><Relationship Id="rId41" Type="http://schemas.openxmlformats.org/officeDocument/2006/relationships/control" Target="../activeX/activeX1669.xml"/><Relationship Id="rId54" Type="http://schemas.openxmlformats.org/officeDocument/2006/relationships/control" Target="../activeX/activeX1682.xml"/><Relationship Id="rId62" Type="http://schemas.openxmlformats.org/officeDocument/2006/relationships/control" Target="../activeX/activeX1690.xml"/><Relationship Id="rId70" Type="http://schemas.openxmlformats.org/officeDocument/2006/relationships/control" Target="../activeX/activeX1698.xml"/><Relationship Id="rId75" Type="http://schemas.openxmlformats.org/officeDocument/2006/relationships/control" Target="../activeX/activeX1703.xml"/><Relationship Id="rId1" Type="http://schemas.openxmlformats.org/officeDocument/2006/relationships/hyperlink" Target="http://admin-apps.webofknowledge.com/JCR/JCR?RQ=RECORD&amp;rank=1&amp;journal=EVOL+HUM+BEHAV" TargetMode="External"/><Relationship Id="rId6" Type="http://schemas.openxmlformats.org/officeDocument/2006/relationships/hyperlink" Target="http://admin-apps.webofknowledge.com/JCR/JCR?RQ=RECORD&amp;rank=6&amp;journal=SOCIOL+HEALTH+ILL" TargetMode="External"/></Relationships>
</file>

<file path=xl/worksheets/_rels/sheet28.xml.rels><?xml version="1.0" encoding="UTF-8" standalone="yes"?>
<Relationships xmlns="http://schemas.openxmlformats.org/package/2006/relationships"><Relationship Id="rId26" Type="http://schemas.openxmlformats.org/officeDocument/2006/relationships/hyperlink" Target="http://admin-apps.webofknowledge.com/JCR/JCR?RQ=RECORD&amp;rank=26&amp;journal=EVALUATION+REV" TargetMode="External"/><Relationship Id="rId117" Type="http://schemas.openxmlformats.org/officeDocument/2006/relationships/control" Target="../activeX/activeX1727.xml"/><Relationship Id="rId21" Type="http://schemas.openxmlformats.org/officeDocument/2006/relationships/hyperlink" Target="http://admin-apps.webofknowledge.com/JCR/JCR?RQ=RECORD&amp;rank=21&amp;journal=CHILDHOOD" TargetMode="External"/><Relationship Id="rId42" Type="http://schemas.openxmlformats.org/officeDocument/2006/relationships/hyperlink" Target="http://admin-apps.webofknowledge.com/JCR/JCR?RQ=RECORD&amp;rank=42&amp;journal=EUR+INTEGR+ONLINE+PA" TargetMode="External"/><Relationship Id="rId47" Type="http://schemas.openxmlformats.org/officeDocument/2006/relationships/hyperlink" Target="http://admin-apps.webofknowledge.com/JCR/JCR?RQ=RECORD&amp;rank=47&amp;journal=J+GENDER+STUD" TargetMode="External"/><Relationship Id="rId63" Type="http://schemas.openxmlformats.org/officeDocument/2006/relationships/hyperlink" Target="http://admin-apps.webofknowledge.com/JCR/JCR?RQ=RECORD&amp;rank=63&amp;journal=ACTES+RECH+SCI+SOC" TargetMode="External"/><Relationship Id="rId68" Type="http://schemas.openxmlformats.org/officeDocument/2006/relationships/hyperlink" Target="http://admin-apps.webofknowledge.com/JCR/JCR?RQ=RECORD&amp;rank=68&amp;journal=ARGOS-VENEZUELA" TargetMode="External"/><Relationship Id="rId84" Type="http://schemas.openxmlformats.org/officeDocument/2006/relationships/hyperlink" Target="http://admin-apps.webofknowledge.com/JCR/JCR?RQ=RECORD&amp;rank=84&amp;journal=MOVIMENTO-PORTO+ALEG" TargetMode="External"/><Relationship Id="rId89" Type="http://schemas.openxmlformats.org/officeDocument/2006/relationships/hyperlink" Target="http://admin-apps.webofknowledge.com/JCR/JCR?RQ=RECORD&amp;rank=89&amp;journal=RISK+MANAG-UK" TargetMode="External"/><Relationship Id="rId112" Type="http://schemas.openxmlformats.org/officeDocument/2006/relationships/control" Target="../activeX/activeX1722.xml"/><Relationship Id="rId133" Type="http://schemas.openxmlformats.org/officeDocument/2006/relationships/control" Target="../activeX/activeX1743.xml"/><Relationship Id="rId138" Type="http://schemas.openxmlformats.org/officeDocument/2006/relationships/control" Target="../activeX/activeX1748.xml"/><Relationship Id="rId154" Type="http://schemas.openxmlformats.org/officeDocument/2006/relationships/control" Target="../activeX/activeX1764.xml"/><Relationship Id="rId159" Type="http://schemas.openxmlformats.org/officeDocument/2006/relationships/control" Target="../activeX/activeX1769.xml"/><Relationship Id="rId175" Type="http://schemas.openxmlformats.org/officeDocument/2006/relationships/control" Target="../activeX/activeX1785.xml"/><Relationship Id="rId170" Type="http://schemas.openxmlformats.org/officeDocument/2006/relationships/control" Target="../activeX/activeX1780.xml"/><Relationship Id="rId16" Type="http://schemas.openxmlformats.org/officeDocument/2006/relationships/hyperlink" Target="http://admin-apps.webofknowledge.com/JCR/JCR?RQ=RECORD&amp;rank=16&amp;journal=ADAPT+BEHAV" TargetMode="External"/><Relationship Id="rId107" Type="http://schemas.openxmlformats.org/officeDocument/2006/relationships/control" Target="../activeX/activeX1717.xml"/><Relationship Id="rId11" Type="http://schemas.openxmlformats.org/officeDocument/2006/relationships/hyperlink" Target="http://admin-apps.webofknowledge.com/JCR/JCR?RQ=RECORD&amp;rank=11&amp;journal=FIELD+METHOD" TargetMode="External"/><Relationship Id="rId32" Type="http://schemas.openxmlformats.org/officeDocument/2006/relationships/hyperlink" Target="http://admin-apps.webofknowledge.com/JCR/JCR?RQ=RECORD&amp;rank=32&amp;journal=TIME+SOC" TargetMode="External"/><Relationship Id="rId37" Type="http://schemas.openxmlformats.org/officeDocument/2006/relationships/hyperlink" Target="http://admin-apps.webofknowledge.com/JCR/JCR?RQ=RECORD&amp;rank=37&amp;journal=J+HOMOSEXUAL" TargetMode="External"/><Relationship Id="rId53" Type="http://schemas.openxmlformats.org/officeDocument/2006/relationships/hyperlink" Target="http://admin-apps.webofknowledge.com/JCR/JCR?RQ=RECORD&amp;rank=53&amp;journal=INTERDISCIPL+SCI+REV" TargetMode="External"/><Relationship Id="rId58" Type="http://schemas.openxmlformats.org/officeDocument/2006/relationships/hyperlink" Target="http://admin-apps.webofknowledge.com/JCR/JCR?RQ=RECORD&amp;rank=58&amp;journal=CRIT+REV" TargetMode="External"/><Relationship Id="rId74" Type="http://schemas.openxmlformats.org/officeDocument/2006/relationships/hyperlink" Target="http://admin-apps.webofknowledge.com/JCR/JCR?RQ=RECORD&amp;rank=74&amp;journal=CLOTH+TEXT+RES+J" TargetMode="External"/><Relationship Id="rId79" Type="http://schemas.openxmlformats.org/officeDocument/2006/relationships/hyperlink" Target="http://admin-apps.webofknowledge.com/JCR/JCR?RQ=RECORD&amp;rank=79&amp;journal=INT+J+SEX+HEALTH" TargetMode="External"/><Relationship Id="rId102" Type="http://schemas.openxmlformats.org/officeDocument/2006/relationships/control" Target="../activeX/activeX1712.xml"/><Relationship Id="rId123" Type="http://schemas.openxmlformats.org/officeDocument/2006/relationships/control" Target="../activeX/activeX1733.xml"/><Relationship Id="rId128" Type="http://schemas.openxmlformats.org/officeDocument/2006/relationships/control" Target="../activeX/activeX1738.xml"/><Relationship Id="rId144" Type="http://schemas.openxmlformats.org/officeDocument/2006/relationships/control" Target="../activeX/activeX1754.xml"/><Relationship Id="rId149" Type="http://schemas.openxmlformats.org/officeDocument/2006/relationships/control" Target="../activeX/activeX1759.xml"/><Relationship Id="rId5" Type="http://schemas.openxmlformats.org/officeDocument/2006/relationships/hyperlink" Target="http://admin-apps.webofknowledge.com/JCR/JCR?RQ=RECORD&amp;rank=5&amp;journal=PATIENT+EDUC+COUNS" TargetMode="External"/><Relationship Id="rId90" Type="http://schemas.openxmlformats.org/officeDocument/2006/relationships/hyperlink" Target="http://admin-apps.webofknowledge.com/JCR/JCR?RQ=RECORD&amp;rank=90&amp;journal=SEX+RES+SOC+POLICY" TargetMode="External"/><Relationship Id="rId95" Type="http://schemas.openxmlformats.org/officeDocument/2006/relationships/control" Target="../activeX/activeX1705.xml"/><Relationship Id="rId160" Type="http://schemas.openxmlformats.org/officeDocument/2006/relationships/control" Target="../activeX/activeX1770.xml"/><Relationship Id="rId165" Type="http://schemas.openxmlformats.org/officeDocument/2006/relationships/control" Target="../activeX/activeX1775.xml"/><Relationship Id="rId22" Type="http://schemas.openxmlformats.org/officeDocument/2006/relationships/hyperlink" Target="http://admin-apps.webofknowledge.com/JCR/JCR?RQ=RECORD&amp;rank=22&amp;journal=CHILD+INDIC+RES" TargetMode="External"/><Relationship Id="rId27" Type="http://schemas.openxmlformats.org/officeDocument/2006/relationships/hyperlink" Target="http://admin-apps.webofknowledge.com/JCR/JCR?RQ=RECORD&amp;rank=27&amp;journal=QUAL+QUANT" TargetMode="External"/><Relationship Id="rId43" Type="http://schemas.openxmlformats.org/officeDocument/2006/relationships/hyperlink" Target="http://admin-apps.webofknowledge.com/JCR/JCR?RQ=RECORD&amp;rank=43&amp;journal=J+CONSCIOUSNESS+STUD" TargetMode="External"/><Relationship Id="rId48" Type="http://schemas.openxmlformats.org/officeDocument/2006/relationships/hyperlink" Target="http://admin-apps.webofknowledge.com/JCR/JCR?RQ=RECORD&amp;rank=48&amp;journal=DAEDALUS-US" TargetMode="External"/><Relationship Id="rId64" Type="http://schemas.openxmlformats.org/officeDocument/2006/relationships/hyperlink" Target="http://admin-apps.webofknowledge.com/JCR/JCR?RQ=RECORD&amp;rank=64&amp;journal=S+AFR+J+RES+SPORT+PH" TargetMode="External"/><Relationship Id="rId69" Type="http://schemas.openxmlformats.org/officeDocument/2006/relationships/hyperlink" Target="http://admin-apps.webofknowledge.com/JCR/JCR?RQ=RECORD&amp;rank=69&amp;journal=ACTION+RES-LONDON" TargetMode="External"/><Relationship Id="rId113" Type="http://schemas.openxmlformats.org/officeDocument/2006/relationships/control" Target="../activeX/activeX1723.xml"/><Relationship Id="rId118" Type="http://schemas.openxmlformats.org/officeDocument/2006/relationships/control" Target="../activeX/activeX1728.xml"/><Relationship Id="rId134" Type="http://schemas.openxmlformats.org/officeDocument/2006/relationships/control" Target="../activeX/activeX1744.xml"/><Relationship Id="rId139" Type="http://schemas.openxmlformats.org/officeDocument/2006/relationships/control" Target="../activeX/activeX1749.xml"/><Relationship Id="rId80" Type="http://schemas.openxmlformats.org/officeDocument/2006/relationships/hyperlink" Target="http://admin-apps.webofknowledge.com/JCR/JCR?RQ=RECORD&amp;rank=80&amp;journal=INT+J+SOC+RES+METHOD" TargetMode="External"/><Relationship Id="rId85" Type="http://schemas.openxmlformats.org/officeDocument/2006/relationships/hyperlink" Target="http://admin-apps.webofknowledge.com/JCR/JCR?RQ=RECORD&amp;rank=85&amp;journal=NEW+PERSPECT+TURK" TargetMode="External"/><Relationship Id="rId150" Type="http://schemas.openxmlformats.org/officeDocument/2006/relationships/control" Target="../activeX/activeX1760.xml"/><Relationship Id="rId155" Type="http://schemas.openxmlformats.org/officeDocument/2006/relationships/control" Target="../activeX/activeX1765.xml"/><Relationship Id="rId171" Type="http://schemas.openxmlformats.org/officeDocument/2006/relationships/control" Target="../activeX/activeX1781.xml"/><Relationship Id="rId12" Type="http://schemas.openxmlformats.org/officeDocument/2006/relationships/hyperlink" Target="http://admin-apps.webofknowledge.com/JCR/JCR?RQ=RECORD&amp;rank=12&amp;journal=NEW+LEFT+REV" TargetMode="External"/><Relationship Id="rId17" Type="http://schemas.openxmlformats.org/officeDocument/2006/relationships/hyperlink" Target="http://admin-apps.webofknowledge.com/JCR/JCR?RQ=RECORD&amp;rank=17&amp;journal=SOC+INDIC+RES" TargetMode="External"/><Relationship Id="rId33" Type="http://schemas.openxmlformats.org/officeDocument/2006/relationships/hyperlink" Target="http://admin-apps.webofknowledge.com/JCR/JCR?RQ=RECORD&amp;rank=33&amp;journal=GROUP+DECIS+NEGOT" TargetMode="External"/><Relationship Id="rId38" Type="http://schemas.openxmlformats.org/officeDocument/2006/relationships/hyperlink" Target="http://admin-apps.webofknowledge.com/JCR/JCR?RQ=RECORD&amp;rank=38&amp;journal=J+EAST+ASIAN+STUD" TargetMode="External"/><Relationship Id="rId59" Type="http://schemas.openxmlformats.org/officeDocument/2006/relationships/hyperlink" Target="http://admin-apps.webofknowledge.com/JCR/JCR?RQ=RECORD&amp;rank=59&amp;journal=J+BLACK+STUD" TargetMode="External"/><Relationship Id="rId103" Type="http://schemas.openxmlformats.org/officeDocument/2006/relationships/control" Target="../activeX/activeX1713.xml"/><Relationship Id="rId108" Type="http://schemas.openxmlformats.org/officeDocument/2006/relationships/control" Target="../activeX/activeX1718.xml"/><Relationship Id="rId124" Type="http://schemas.openxmlformats.org/officeDocument/2006/relationships/control" Target="../activeX/activeX1734.xml"/><Relationship Id="rId129" Type="http://schemas.openxmlformats.org/officeDocument/2006/relationships/control" Target="../activeX/activeX1739.xml"/><Relationship Id="rId54" Type="http://schemas.openxmlformats.org/officeDocument/2006/relationships/hyperlink" Target="http://admin-apps.webofknowledge.com/JCR/JCR?RQ=RECORD&amp;rank=54&amp;journal=SOC+SCI+J" TargetMode="External"/><Relationship Id="rId70" Type="http://schemas.openxmlformats.org/officeDocument/2006/relationships/hyperlink" Target="http://admin-apps.webofknowledge.com/JCR/JCR?RQ=RECORD&amp;rank=70&amp;journal=ADV+LIFE+COURSE+RES" TargetMode="External"/><Relationship Id="rId75" Type="http://schemas.openxmlformats.org/officeDocument/2006/relationships/hyperlink" Target="http://admin-apps.webofknowledge.com/JCR/JCR?RQ=RECORD&amp;rank=75&amp;journal=EVID+POLICY" TargetMode="External"/><Relationship Id="rId91" Type="http://schemas.openxmlformats.org/officeDocument/2006/relationships/hyperlink" Target="http://admin-apps.webofknowledge.com/JCR/JCR?RQ=RECORD&amp;rank=91&amp;journal=SOC+RES" TargetMode="External"/><Relationship Id="rId96" Type="http://schemas.openxmlformats.org/officeDocument/2006/relationships/control" Target="../activeX/activeX1706.xml"/><Relationship Id="rId140" Type="http://schemas.openxmlformats.org/officeDocument/2006/relationships/control" Target="../activeX/activeX1750.xml"/><Relationship Id="rId145" Type="http://schemas.openxmlformats.org/officeDocument/2006/relationships/control" Target="../activeX/activeX1755.xml"/><Relationship Id="rId161" Type="http://schemas.openxmlformats.org/officeDocument/2006/relationships/control" Target="../activeX/activeX1771.xml"/><Relationship Id="rId166" Type="http://schemas.openxmlformats.org/officeDocument/2006/relationships/control" Target="../activeX/activeX1776.xml"/><Relationship Id="rId1" Type="http://schemas.openxmlformats.org/officeDocument/2006/relationships/hyperlink" Target="http://admin-apps.webofknowledge.com/JCR/JCR?RQ=RECORD&amp;rank=1&amp;journal=J+MIX+METHOD+RES" TargetMode="External"/><Relationship Id="rId6" Type="http://schemas.openxmlformats.org/officeDocument/2006/relationships/hyperlink" Target="http://admin-apps.webofknowledge.com/JCR/JCR?RQ=RECORD&amp;rank=6&amp;journal=HUM+RELAT" TargetMode="External"/><Relationship Id="rId23" Type="http://schemas.openxmlformats.org/officeDocument/2006/relationships/hyperlink" Target="http://admin-apps.webofknowledge.com/JCR/JCR?RQ=RECORD&amp;rank=23&amp;journal=EVAL+PROGRAM+PLANN" TargetMode="External"/><Relationship Id="rId28" Type="http://schemas.openxmlformats.org/officeDocument/2006/relationships/hyperlink" Target="http://admin-apps.webofknowledge.com/JCR/JCR?RQ=RECORD&amp;rank=28&amp;journal=CROSS-CULT+RES" TargetMode="External"/><Relationship Id="rId49" Type="http://schemas.openxmlformats.org/officeDocument/2006/relationships/hyperlink" Target="http://admin-apps.webofknowledge.com/JCR/JCR?RQ=RECORD&amp;rank=49&amp;journal=CRIME+LAW+SOCIAL+CH" TargetMode="External"/><Relationship Id="rId114" Type="http://schemas.openxmlformats.org/officeDocument/2006/relationships/control" Target="../activeX/activeX1724.xml"/><Relationship Id="rId119" Type="http://schemas.openxmlformats.org/officeDocument/2006/relationships/control" Target="../activeX/activeX1729.xml"/><Relationship Id="rId10" Type="http://schemas.openxmlformats.org/officeDocument/2006/relationships/hyperlink" Target="http://admin-apps.webofknowledge.com/JCR/JCR?RQ=RECORD&amp;rank=10&amp;journal=POLICY+SCI" TargetMode="External"/><Relationship Id="rId31" Type="http://schemas.openxmlformats.org/officeDocument/2006/relationships/hyperlink" Target="http://admin-apps.webofknowledge.com/JCR/JCR?RQ=RECORD&amp;rank=31&amp;journal=JASSS-J+ARTIF+SOC+S" TargetMode="External"/><Relationship Id="rId44" Type="http://schemas.openxmlformats.org/officeDocument/2006/relationships/hyperlink" Target="http://admin-apps.webofknowledge.com/JCR/JCR?RQ=RECORD&amp;rank=44&amp;journal=CONTINUITY+CHANGE" TargetMode="External"/><Relationship Id="rId52" Type="http://schemas.openxmlformats.org/officeDocument/2006/relationships/hyperlink" Target="http://admin-apps.webofknowledge.com/JCR/JCR?RQ=RECORD&amp;rank=52&amp;journal=SPACE+POLICY" TargetMode="External"/><Relationship Id="rId60" Type="http://schemas.openxmlformats.org/officeDocument/2006/relationships/hyperlink" Target="http://admin-apps.webofknowledge.com/JCR/JCR?RQ=RECORD&amp;rank=60&amp;journal=TIDSSKR+SAMFUNNSFOR" TargetMode="External"/><Relationship Id="rId65" Type="http://schemas.openxmlformats.org/officeDocument/2006/relationships/hyperlink" Target="http://admin-apps.webofknowledge.com/JCR/JCR?RQ=RECORD&amp;rank=65&amp;journal=TRAV+GENRE+SOC" TargetMode="External"/><Relationship Id="rId73" Type="http://schemas.openxmlformats.org/officeDocument/2006/relationships/hyperlink" Target="http://admin-apps.webofknowledge.com/JCR/JCR?RQ=RECORD&amp;rank=73&amp;journal=ASIAN+J+SOC+SCI" TargetMode="External"/><Relationship Id="rId78" Type="http://schemas.openxmlformats.org/officeDocument/2006/relationships/hyperlink" Target="http://admin-apps.webofknowledge.com/JCR/JCR?RQ=RECORD&amp;rank=78&amp;journal=INT+J+QUAL+METH" TargetMode="External"/><Relationship Id="rId81" Type="http://schemas.openxmlformats.org/officeDocument/2006/relationships/hyperlink" Target="http://admin-apps.webofknowledge.com/JCR/JCR?RQ=RECORD&amp;rank=81&amp;journal=ISL+STUD+J" TargetMode="External"/><Relationship Id="rId86" Type="http://schemas.openxmlformats.org/officeDocument/2006/relationships/hyperlink" Target="http://admin-apps.webofknowledge.com/JCR/JCR?RQ=RECORD&amp;rank=86&amp;journal=PERFILES+LATINOAM" TargetMode="External"/><Relationship Id="rId94" Type="http://schemas.openxmlformats.org/officeDocument/2006/relationships/control" Target="../activeX/activeX1704.xml"/><Relationship Id="rId99" Type="http://schemas.openxmlformats.org/officeDocument/2006/relationships/control" Target="../activeX/activeX1709.xml"/><Relationship Id="rId101" Type="http://schemas.openxmlformats.org/officeDocument/2006/relationships/control" Target="../activeX/activeX1711.xml"/><Relationship Id="rId122" Type="http://schemas.openxmlformats.org/officeDocument/2006/relationships/control" Target="../activeX/activeX1732.xml"/><Relationship Id="rId130" Type="http://schemas.openxmlformats.org/officeDocument/2006/relationships/control" Target="../activeX/activeX1740.xml"/><Relationship Id="rId135" Type="http://schemas.openxmlformats.org/officeDocument/2006/relationships/control" Target="../activeX/activeX1745.xml"/><Relationship Id="rId143" Type="http://schemas.openxmlformats.org/officeDocument/2006/relationships/control" Target="../activeX/activeX1753.xml"/><Relationship Id="rId148" Type="http://schemas.openxmlformats.org/officeDocument/2006/relationships/control" Target="../activeX/activeX1758.xml"/><Relationship Id="rId151" Type="http://schemas.openxmlformats.org/officeDocument/2006/relationships/control" Target="../activeX/activeX1761.xml"/><Relationship Id="rId156" Type="http://schemas.openxmlformats.org/officeDocument/2006/relationships/control" Target="../activeX/activeX1766.xml"/><Relationship Id="rId164" Type="http://schemas.openxmlformats.org/officeDocument/2006/relationships/control" Target="../activeX/activeX1774.xml"/><Relationship Id="rId169" Type="http://schemas.openxmlformats.org/officeDocument/2006/relationships/control" Target="../activeX/activeX1779.xml"/><Relationship Id="rId4" Type="http://schemas.openxmlformats.org/officeDocument/2006/relationships/hyperlink" Target="http://admin-apps.webofknowledge.com/JCR/JCR?RQ=RECORD&amp;rank=4&amp;journal=PUBLIC+OPIN+QUART" TargetMode="External"/><Relationship Id="rId9" Type="http://schemas.openxmlformats.org/officeDocument/2006/relationships/hyperlink" Target="http://admin-apps.webofknowledge.com/JCR/JCR?RQ=RECORD&amp;rank=9&amp;journal=J+SAFETY+RES" TargetMode="External"/><Relationship Id="rId172" Type="http://schemas.openxmlformats.org/officeDocument/2006/relationships/control" Target="../activeX/activeX1782.xml"/><Relationship Id="rId13" Type="http://schemas.openxmlformats.org/officeDocument/2006/relationships/hyperlink" Target="http://admin-apps.webofknowledge.com/JCR/JCR?RQ=RECORD&amp;rank=13&amp;journal=CRIT+SOC+POLICY" TargetMode="External"/><Relationship Id="rId18" Type="http://schemas.openxmlformats.org/officeDocument/2006/relationships/hyperlink" Target="http://admin-apps.webofknowledge.com/JCR/JCR?RQ=RECORD&amp;rank=18&amp;journal=SOC+SCI+COMPUT+REV" TargetMode="External"/><Relationship Id="rId39" Type="http://schemas.openxmlformats.org/officeDocument/2006/relationships/hyperlink" Target="http://admin-apps.webofknowledge.com/JCR/JCR?RQ=RECORD&amp;rank=39&amp;journal=SOC+LEGAL+STUD" TargetMode="External"/><Relationship Id="rId109" Type="http://schemas.openxmlformats.org/officeDocument/2006/relationships/control" Target="../activeX/activeX1719.xml"/><Relationship Id="rId34" Type="http://schemas.openxmlformats.org/officeDocument/2006/relationships/hyperlink" Target="http://admin-apps.webofknowledge.com/JCR/JCR?RQ=RECORD&amp;rank=34&amp;journal=AM+BEHAV+SCI" TargetMode="External"/><Relationship Id="rId50" Type="http://schemas.openxmlformats.org/officeDocument/2006/relationships/hyperlink" Target="http://admin-apps.webofknowledge.com/JCR/JCR?RQ=RECORD&amp;rank=50&amp;journal=SOC+SCI+JPN+J" TargetMode="External"/><Relationship Id="rId55" Type="http://schemas.openxmlformats.org/officeDocument/2006/relationships/hyperlink" Target="http://admin-apps.webofknowledge.com/JCR/JCR?RQ=RECORD&amp;rank=55&amp;journal=SOC+PHILOS+POLICY" TargetMode="External"/><Relationship Id="rId76" Type="http://schemas.openxmlformats.org/officeDocument/2006/relationships/hyperlink" Target="http://admin-apps.webofknowledge.com/JCR/JCR?RQ=RECORD&amp;rank=76&amp;journal=GLOBALIZATIONS" TargetMode="External"/><Relationship Id="rId97" Type="http://schemas.openxmlformats.org/officeDocument/2006/relationships/control" Target="../activeX/activeX1707.xml"/><Relationship Id="rId104" Type="http://schemas.openxmlformats.org/officeDocument/2006/relationships/control" Target="../activeX/activeX1714.xml"/><Relationship Id="rId120" Type="http://schemas.openxmlformats.org/officeDocument/2006/relationships/control" Target="../activeX/activeX1730.xml"/><Relationship Id="rId125" Type="http://schemas.openxmlformats.org/officeDocument/2006/relationships/control" Target="../activeX/activeX1735.xml"/><Relationship Id="rId141" Type="http://schemas.openxmlformats.org/officeDocument/2006/relationships/control" Target="../activeX/activeX1751.xml"/><Relationship Id="rId146" Type="http://schemas.openxmlformats.org/officeDocument/2006/relationships/control" Target="../activeX/activeX1756.xml"/><Relationship Id="rId167" Type="http://schemas.openxmlformats.org/officeDocument/2006/relationships/control" Target="../activeX/activeX1777.xml"/><Relationship Id="rId7" Type="http://schemas.openxmlformats.org/officeDocument/2006/relationships/hyperlink" Target="http://admin-apps.webofknowledge.com/JCR/JCR?RQ=RECORD&amp;rank=7&amp;journal=ACCIDENT+ANAL+PREV" TargetMode="External"/><Relationship Id="rId71" Type="http://schemas.openxmlformats.org/officeDocument/2006/relationships/hyperlink" Target="http://admin-apps.webofknowledge.com/JCR/JCR?RQ=RECORD&amp;rank=71&amp;journal=ANTHROPOLOGIST" TargetMode="External"/><Relationship Id="rId92" Type="http://schemas.openxmlformats.org/officeDocument/2006/relationships/hyperlink" Target="http://admin-apps.webofknowledge.com/JCR/JCR?RQ=RECORD&amp;rank=92&amp;journal=YOUNG" TargetMode="External"/><Relationship Id="rId162" Type="http://schemas.openxmlformats.org/officeDocument/2006/relationships/control" Target="../activeX/activeX1772.xml"/><Relationship Id="rId2" Type="http://schemas.openxmlformats.org/officeDocument/2006/relationships/hyperlink" Target="http://admin-apps.webofknowledge.com/JCR/JCR?RQ=RECORD&amp;rank=2&amp;journal=ARCH+SEX+BEHAV" TargetMode="External"/><Relationship Id="rId29" Type="http://schemas.openxmlformats.org/officeDocument/2006/relationships/hyperlink" Target="http://admin-apps.webofknowledge.com/JCR/JCR?RQ=RECORD&amp;rank=29&amp;journal=J+RISK+RES" TargetMode="External"/><Relationship Id="rId24" Type="http://schemas.openxmlformats.org/officeDocument/2006/relationships/hyperlink" Target="http://admin-apps.webofknowledge.com/JCR/JCR?RQ=RECORD&amp;rank=24&amp;journal=DISABIL+SOC" TargetMode="External"/><Relationship Id="rId40" Type="http://schemas.openxmlformats.org/officeDocument/2006/relationships/hyperlink" Target="http://admin-apps.webofknowledge.com/JCR/JCR?RQ=RECORD&amp;rank=40&amp;journal=SYST+RES+BEHAV+SCI" TargetMode="External"/><Relationship Id="rId45" Type="http://schemas.openxmlformats.org/officeDocument/2006/relationships/hyperlink" Target="http://admin-apps.webofknowledge.com/JCR/JCR?RQ=RECORD&amp;rank=45&amp;journal=SOC+SCI+INFORM" TargetMode="External"/><Relationship Id="rId66" Type="http://schemas.openxmlformats.org/officeDocument/2006/relationships/hyperlink" Target="http://admin-apps.webofknowledge.com/JCR/JCR?RQ=RECORD&amp;rank=66&amp;journal=DADOS-REV+CIENC+SOC" TargetMode="External"/><Relationship Id="rId87" Type="http://schemas.openxmlformats.org/officeDocument/2006/relationships/hyperlink" Target="http://admin-apps.webofknowledge.com/JCR/JCR?RQ=RECORD&amp;rank=87&amp;journal=QUAL+RES" TargetMode="External"/><Relationship Id="rId110" Type="http://schemas.openxmlformats.org/officeDocument/2006/relationships/control" Target="../activeX/activeX1720.xml"/><Relationship Id="rId115" Type="http://schemas.openxmlformats.org/officeDocument/2006/relationships/control" Target="../activeX/activeX1725.xml"/><Relationship Id="rId131" Type="http://schemas.openxmlformats.org/officeDocument/2006/relationships/control" Target="../activeX/activeX1741.xml"/><Relationship Id="rId136" Type="http://schemas.openxmlformats.org/officeDocument/2006/relationships/control" Target="../activeX/activeX1746.xml"/><Relationship Id="rId157" Type="http://schemas.openxmlformats.org/officeDocument/2006/relationships/control" Target="../activeX/activeX1767.xml"/><Relationship Id="rId61" Type="http://schemas.openxmlformats.org/officeDocument/2006/relationships/hyperlink" Target="http://admin-apps.webofknowledge.com/JCR/JCR?RQ=RECORD&amp;rank=61&amp;journal=SOCIETY" TargetMode="External"/><Relationship Id="rId82" Type="http://schemas.openxmlformats.org/officeDocument/2006/relationships/hyperlink" Target="http://admin-apps.webofknowledge.com/JCR/JCR?RQ=RECORD&amp;rank=82&amp;journal=J+HAPPINESS+STUD" TargetMode="External"/><Relationship Id="rId152" Type="http://schemas.openxmlformats.org/officeDocument/2006/relationships/control" Target="../activeX/activeX1762.xml"/><Relationship Id="rId173" Type="http://schemas.openxmlformats.org/officeDocument/2006/relationships/control" Target="../activeX/activeX1783.xml"/><Relationship Id="rId19" Type="http://schemas.openxmlformats.org/officeDocument/2006/relationships/hyperlink" Target="http://admin-apps.webofknowledge.com/JCR/JCR?RQ=RECORD&amp;rank=19&amp;journal=ANN+AM+ACAD+POLIT+SS" TargetMode="External"/><Relationship Id="rId14" Type="http://schemas.openxmlformats.org/officeDocument/2006/relationships/hyperlink" Target="http://admin-apps.webofknowledge.com/JCR/JCR?RQ=RECORD&amp;rank=14&amp;journal=QUAL+INQ" TargetMode="External"/><Relationship Id="rId30" Type="http://schemas.openxmlformats.org/officeDocument/2006/relationships/hyperlink" Target="http://admin-apps.webofknowledge.com/JCR/JCR?RQ=RECORD&amp;rank=30&amp;journal=INT+J+DES" TargetMode="External"/><Relationship Id="rId35" Type="http://schemas.openxmlformats.org/officeDocument/2006/relationships/hyperlink" Target="http://admin-apps.webofknowledge.com/JCR/JCR?RQ=RECORD&amp;rank=35&amp;journal=MINERVA" TargetMode="External"/><Relationship Id="rId56" Type="http://schemas.openxmlformats.org/officeDocument/2006/relationships/hyperlink" Target="http://admin-apps.webofknowledge.com/JCR/JCR?RQ=RECORD&amp;rank=56&amp;journal=SCI+SOC" TargetMode="External"/><Relationship Id="rId77" Type="http://schemas.openxmlformats.org/officeDocument/2006/relationships/hyperlink" Target="http://admin-apps.webofknowledge.com/JCR/JCR?RQ=RECORD&amp;rank=77&amp;journal=INT+J+HERIT+STUD" TargetMode="External"/><Relationship Id="rId100" Type="http://schemas.openxmlformats.org/officeDocument/2006/relationships/control" Target="../activeX/activeX1710.xml"/><Relationship Id="rId105" Type="http://schemas.openxmlformats.org/officeDocument/2006/relationships/control" Target="../activeX/activeX1715.xml"/><Relationship Id="rId126" Type="http://schemas.openxmlformats.org/officeDocument/2006/relationships/control" Target="../activeX/activeX1736.xml"/><Relationship Id="rId147" Type="http://schemas.openxmlformats.org/officeDocument/2006/relationships/control" Target="../activeX/activeX1757.xml"/><Relationship Id="rId168" Type="http://schemas.openxmlformats.org/officeDocument/2006/relationships/control" Target="../activeX/activeX1778.xml"/><Relationship Id="rId8" Type="http://schemas.openxmlformats.org/officeDocument/2006/relationships/hyperlink" Target="http://admin-apps.webofknowledge.com/JCR/JCR?RQ=RECORD&amp;rank=8&amp;journal=J+SEX+RES" TargetMode="External"/><Relationship Id="rId51" Type="http://schemas.openxmlformats.org/officeDocument/2006/relationships/hyperlink" Target="http://admin-apps.webofknowledge.com/JCR/JCR?RQ=RECORD&amp;rank=51&amp;journal=NEGOTIATION+J" TargetMode="External"/><Relationship Id="rId72" Type="http://schemas.openxmlformats.org/officeDocument/2006/relationships/hyperlink" Target="http://admin-apps.webofknowledge.com/JCR/JCR?RQ=RECORD&amp;rank=72&amp;journal=APPL+RES+QUAL+LIFE" TargetMode="External"/><Relationship Id="rId93" Type="http://schemas.openxmlformats.org/officeDocument/2006/relationships/vmlDrawing" Target="../drawings/vmlDrawing24.vml"/><Relationship Id="rId98" Type="http://schemas.openxmlformats.org/officeDocument/2006/relationships/control" Target="../activeX/activeX1708.xml"/><Relationship Id="rId121" Type="http://schemas.openxmlformats.org/officeDocument/2006/relationships/control" Target="../activeX/activeX1731.xml"/><Relationship Id="rId142" Type="http://schemas.openxmlformats.org/officeDocument/2006/relationships/control" Target="../activeX/activeX1752.xml"/><Relationship Id="rId163" Type="http://schemas.openxmlformats.org/officeDocument/2006/relationships/control" Target="../activeX/activeX1773.xml"/><Relationship Id="rId3" Type="http://schemas.openxmlformats.org/officeDocument/2006/relationships/hyperlink" Target="http://admin-apps.webofknowledge.com/JCR/JCR?RQ=RECORD&amp;rank=3&amp;journal=FUTURE+CHILD" TargetMode="External"/><Relationship Id="rId25" Type="http://schemas.openxmlformats.org/officeDocument/2006/relationships/hyperlink" Target="http://admin-apps.webofknowledge.com/JCR/JCR?RQ=RECORD&amp;rank=25&amp;journal=INT+J+INTERCULT+REL" TargetMode="External"/><Relationship Id="rId46" Type="http://schemas.openxmlformats.org/officeDocument/2006/relationships/hyperlink" Target="http://admin-apps.webofknowledge.com/JCR/JCR?RQ=RECORD&amp;rank=46&amp;journal=RACE+CLASS" TargetMode="External"/><Relationship Id="rId67" Type="http://schemas.openxmlformats.org/officeDocument/2006/relationships/hyperlink" Target="http://admin-apps.webofknowledge.com/JCR/JCR?RQ=RECORD&amp;rank=67&amp;journal=Z+EVAL" TargetMode="External"/><Relationship Id="rId116" Type="http://schemas.openxmlformats.org/officeDocument/2006/relationships/control" Target="../activeX/activeX1726.xml"/><Relationship Id="rId137" Type="http://schemas.openxmlformats.org/officeDocument/2006/relationships/control" Target="../activeX/activeX1747.xml"/><Relationship Id="rId158" Type="http://schemas.openxmlformats.org/officeDocument/2006/relationships/control" Target="../activeX/activeX1768.xml"/><Relationship Id="rId20" Type="http://schemas.openxmlformats.org/officeDocument/2006/relationships/hyperlink" Target="http://admin-apps.webofknowledge.com/JCR/JCR?RQ=RECORD&amp;rank=20&amp;journal=YOUTH+SOC" TargetMode="External"/><Relationship Id="rId41" Type="http://schemas.openxmlformats.org/officeDocument/2006/relationships/hyperlink" Target="http://admin-apps.webofknowledge.com/JCR/JCR?RQ=RECORD&amp;rank=41&amp;journal=HUM+ORGAN" TargetMode="External"/><Relationship Id="rId62" Type="http://schemas.openxmlformats.org/officeDocument/2006/relationships/hyperlink" Target="http://admin-apps.webofknowledge.com/JCR/JCR?RQ=RECORD&amp;rank=62&amp;journal=TRAMES-J+HUMANIT+SOC" TargetMode="External"/><Relationship Id="rId83" Type="http://schemas.openxmlformats.org/officeDocument/2006/relationships/hyperlink" Target="http://admin-apps.webofknowledge.com/JCR/JCR?RQ=RECORD&amp;rank=83&amp;journal=J+YOUTH+STUD" TargetMode="External"/><Relationship Id="rId88" Type="http://schemas.openxmlformats.org/officeDocument/2006/relationships/hyperlink" Target="http://admin-apps.webofknowledge.com/JCR/JCR?RQ=RECORD&amp;rank=88&amp;journal=REV+ESTUD+SOC" TargetMode="External"/><Relationship Id="rId111" Type="http://schemas.openxmlformats.org/officeDocument/2006/relationships/control" Target="../activeX/activeX1721.xml"/><Relationship Id="rId132" Type="http://schemas.openxmlformats.org/officeDocument/2006/relationships/control" Target="../activeX/activeX1742.xml"/><Relationship Id="rId153" Type="http://schemas.openxmlformats.org/officeDocument/2006/relationships/control" Target="../activeX/activeX1763.xml"/><Relationship Id="rId174" Type="http://schemas.openxmlformats.org/officeDocument/2006/relationships/control" Target="../activeX/activeX1784.xml"/><Relationship Id="rId15" Type="http://schemas.openxmlformats.org/officeDocument/2006/relationships/hyperlink" Target="http://admin-apps.webofknowledge.com/JCR/JCR?RQ=RECORD&amp;rank=15&amp;journal=AM+J+EVAL" TargetMode="External"/><Relationship Id="rId36" Type="http://schemas.openxmlformats.org/officeDocument/2006/relationships/hyperlink" Target="http://admin-apps.webofknowledge.com/JCR/JCR?RQ=RECORD&amp;rank=36&amp;journal=GLQ-J+LESBIAN+GAY+ST" TargetMode="External"/><Relationship Id="rId57" Type="http://schemas.openxmlformats.org/officeDocument/2006/relationships/hyperlink" Target="http://admin-apps.webofknowledge.com/JCR/JCR?RQ=RECORD&amp;rank=57&amp;journal=SCI+SOC+SANTE" TargetMode="External"/><Relationship Id="rId106" Type="http://schemas.openxmlformats.org/officeDocument/2006/relationships/control" Target="../activeX/activeX1716.xml"/><Relationship Id="rId127" Type="http://schemas.openxmlformats.org/officeDocument/2006/relationships/control" Target="../activeX/activeX1737.xml"/></Relationships>
</file>

<file path=xl/worksheets/_rels/sheet29.xml.rels><?xml version="1.0" encoding="UTF-8" standalone="yes"?>
<Relationships xmlns="http://schemas.openxmlformats.org/package/2006/relationships"><Relationship Id="rId26" Type="http://schemas.openxmlformats.org/officeDocument/2006/relationships/hyperlink" Target="http://admin-apps.webofknowledge.com/JCR/JCR?RQ=RECORD&amp;rank=26&amp;journal=SURV+METHODOL" TargetMode="External"/><Relationship Id="rId21" Type="http://schemas.openxmlformats.org/officeDocument/2006/relationships/hyperlink" Target="http://admin-apps.webofknowledge.com/JCR/JCR?RQ=RECORD&amp;rank=21&amp;journal=INSUR+MATH+ECON" TargetMode="External"/><Relationship Id="rId34" Type="http://schemas.openxmlformats.org/officeDocument/2006/relationships/hyperlink" Target="http://admin-apps.webofknowledge.com/JCR/JCR?RQ=RECORD&amp;rank=34&amp;journal=THEOR+DECIS" TargetMode="External"/><Relationship Id="rId42" Type="http://schemas.openxmlformats.org/officeDocument/2006/relationships/hyperlink" Target="http://admin-apps.webofknowledge.com/JCR/JCR?RQ=RECORD&amp;rank=42&amp;journal=J+OFF+STAT" TargetMode="External"/><Relationship Id="rId47" Type="http://schemas.openxmlformats.org/officeDocument/2006/relationships/control" Target="../activeX/activeX1786.xml"/><Relationship Id="rId50" Type="http://schemas.openxmlformats.org/officeDocument/2006/relationships/control" Target="../activeX/activeX1789.xml"/><Relationship Id="rId55" Type="http://schemas.openxmlformats.org/officeDocument/2006/relationships/control" Target="../activeX/activeX1794.xml"/><Relationship Id="rId63" Type="http://schemas.openxmlformats.org/officeDocument/2006/relationships/control" Target="../activeX/activeX1802.xml"/><Relationship Id="rId68" Type="http://schemas.openxmlformats.org/officeDocument/2006/relationships/control" Target="../activeX/activeX1807.xml"/><Relationship Id="rId76" Type="http://schemas.openxmlformats.org/officeDocument/2006/relationships/control" Target="../activeX/activeX1815.xml"/><Relationship Id="rId84" Type="http://schemas.openxmlformats.org/officeDocument/2006/relationships/control" Target="../activeX/activeX1823.xml"/><Relationship Id="rId89" Type="http://schemas.openxmlformats.org/officeDocument/2006/relationships/control" Target="../activeX/activeX1828.xml"/><Relationship Id="rId97" Type="http://schemas.openxmlformats.org/officeDocument/2006/relationships/control" Target="../activeX/activeX1836.xml"/><Relationship Id="rId7" Type="http://schemas.openxmlformats.org/officeDocument/2006/relationships/hyperlink" Target="http://admin-apps.webofknowledge.com/JCR/JCR?RQ=RECORD&amp;rank=7&amp;journal=J+APPL+ECONOMET" TargetMode="External"/><Relationship Id="rId71" Type="http://schemas.openxmlformats.org/officeDocument/2006/relationships/control" Target="../activeX/activeX1810.xml"/><Relationship Id="rId92" Type="http://schemas.openxmlformats.org/officeDocument/2006/relationships/control" Target="../activeX/activeX1831.xml"/><Relationship Id="rId2" Type="http://schemas.openxmlformats.org/officeDocument/2006/relationships/hyperlink" Target="http://admin-apps.webofknowledge.com/JCR/JCR?RQ=RECORD&amp;rank=2&amp;journal=ECONOMETRICA" TargetMode="External"/><Relationship Id="rId16" Type="http://schemas.openxmlformats.org/officeDocument/2006/relationships/hyperlink" Target="http://admin-apps.webofknowledge.com/JCR/JCR?RQ=RECORD&amp;rank=16&amp;journal=J+MATH+PSYCHOL" TargetMode="External"/><Relationship Id="rId29" Type="http://schemas.openxmlformats.org/officeDocument/2006/relationships/hyperlink" Target="http://admin-apps.webofknowledge.com/JCR/JCR?RQ=RECORD&amp;rank=29&amp;journal=STUD+NONLINEAR+DYN+E" TargetMode="External"/><Relationship Id="rId11" Type="http://schemas.openxmlformats.org/officeDocument/2006/relationships/hyperlink" Target="http://admin-apps.webofknowledge.com/JCR/JCR?RQ=RECORD&amp;rank=11&amp;journal=J+BUS+ECON+STAT" TargetMode="External"/><Relationship Id="rId24" Type="http://schemas.openxmlformats.org/officeDocument/2006/relationships/hyperlink" Target="http://admin-apps.webofknowledge.com/JCR/JCR?RQ=RECORD&amp;rank=24&amp;journal=J+EDUC+BEHAV+STAT" TargetMode="External"/><Relationship Id="rId32" Type="http://schemas.openxmlformats.org/officeDocument/2006/relationships/hyperlink" Target="http://admin-apps.webofknowledge.com/JCR/JCR?RQ=RECORD&amp;rank=32&amp;journal=MATH+POPUL+STUD" TargetMode="External"/><Relationship Id="rId37" Type="http://schemas.openxmlformats.org/officeDocument/2006/relationships/hyperlink" Target="http://admin-apps.webofknowledge.com/JCR/JCR?RQ=RECORD&amp;rank=37&amp;journal=MATH+SOC+SCI" TargetMode="External"/><Relationship Id="rId40" Type="http://schemas.openxmlformats.org/officeDocument/2006/relationships/hyperlink" Target="http://admin-apps.webofknowledge.com/JCR/JCR?RQ=RECORD&amp;rank=40&amp;journal=COMPUT+MATH+ORGAN+TH" TargetMode="External"/><Relationship Id="rId45" Type="http://schemas.openxmlformats.org/officeDocument/2006/relationships/hyperlink" Target="http://admin-apps.webofknowledge.com/JCR/JCR?RQ=RECORD&amp;rank=45&amp;journal=SCAND+ACTUAR+J" TargetMode="External"/><Relationship Id="rId53" Type="http://schemas.openxmlformats.org/officeDocument/2006/relationships/control" Target="../activeX/activeX1792.xml"/><Relationship Id="rId58" Type="http://schemas.openxmlformats.org/officeDocument/2006/relationships/control" Target="../activeX/activeX1797.xml"/><Relationship Id="rId66" Type="http://schemas.openxmlformats.org/officeDocument/2006/relationships/control" Target="../activeX/activeX1805.xml"/><Relationship Id="rId74" Type="http://schemas.openxmlformats.org/officeDocument/2006/relationships/control" Target="../activeX/activeX1813.xml"/><Relationship Id="rId79" Type="http://schemas.openxmlformats.org/officeDocument/2006/relationships/control" Target="../activeX/activeX1818.xml"/><Relationship Id="rId87" Type="http://schemas.openxmlformats.org/officeDocument/2006/relationships/control" Target="../activeX/activeX1826.xml"/><Relationship Id="rId5" Type="http://schemas.openxmlformats.org/officeDocument/2006/relationships/hyperlink" Target="http://admin-apps.webofknowledge.com/JCR/JCR?RQ=RECORD&amp;rank=5&amp;journal=MULTIVAR+BEHAV+RES" TargetMode="External"/><Relationship Id="rId61" Type="http://schemas.openxmlformats.org/officeDocument/2006/relationships/control" Target="../activeX/activeX1800.xml"/><Relationship Id="rId82" Type="http://schemas.openxmlformats.org/officeDocument/2006/relationships/control" Target="../activeX/activeX1821.xml"/><Relationship Id="rId90" Type="http://schemas.openxmlformats.org/officeDocument/2006/relationships/control" Target="../activeX/activeX1829.xml"/><Relationship Id="rId95" Type="http://schemas.openxmlformats.org/officeDocument/2006/relationships/control" Target="../activeX/activeX1834.xml"/><Relationship Id="rId19" Type="http://schemas.openxmlformats.org/officeDocument/2006/relationships/hyperlink" Target="http://admin-apps.webofknowledge.com/JCR/JCR?RQ=RECORD&amp;rank=19&amp;journal=MATH+FINANC" TargetMode="External"/><Relationship Id="rId14" Type="http://schemas.openxmlformats.org/officeDocument/2006/relationships/hyperlink" Target="http://admin-apps.webofknowledge.com/JCR/JCR?RQ=RECORD&amp;rank=14&amp;journal=OXFORD+B+ECON+STAT" TargetMode="External"/><Relationship Id="rId22" Type="http://schemas.openxmlformats.org/officeDocument/2006/relationships/hyperlink" Target="http://admin-apps.webofknowledge.com/JCR/JCR?RQ=RECORD&amp;rank=22&amp;journal=ECONOMET+REV" TargetMode="External"/><Relationship Id="rId27" Type="http://schemas.openxmlformats.org/officeDocument/2006/relationships/hyperlink" Target="http://admin-apps.webofknowledge.com/JCR/JCR?RQ=RECORD&amp;rank=27&amp;journal=EMPIR+ECON" TargetMode="External"/><Relationship Id="rId30" Type="http://schemas.openxmlformats.org/officeDocument/2006/relationships/hyperlink" Target="http://admin-apps.webofknowledge.com/JCR/JCR?RQ=RECORD&amp;rank=30&amp;journal=ASTIN+BULL" TargetMode="External"/><Relationship Id="rId35" Type="http://schemas.openxmlformats.org/officeDocument/2006/relationships/hyperlink" Target="http://admin-apps.webofknowledge.com/JCR/JCR?RQ=RECORD&amp;rank=35&amp;journal=SOC+CHOICE+WELFARE" TargetMode="External"/><Relationship Id="rId43" Type="http://schemas.openxmlformats.org/officeDocument/2006/relationships/hyperlink" Target="http://admin-apps.webofknowledge.com/JCR/JCR?RQ=RECORD&amp;rank=43&amp;journal=METHODOLOGY-EUR" TargetMode="External"/><Relationship Id="rId48" Type="http://schemas.openxmlformats.org/officeDocument/2006/relationships/control" Target="../activeX/activeX1787.xml"/><Relationship Id="rId56" Type="http://schemas.openxmlformats.org/officeDocument/2006/relationships/control" Target="../activeX/activeX1795.xml"/><Relationship Id="rId64" Type="http://schemas.openxmlformats.org/officeDocument/2006/relationships/control" Target="../activeX/activeX1803.xml"/><Relationship Id="rId69" Type="http://schemas.openxmlformats.org/officeDocument/2006/relationships/control" Target="../activeX/activeX1808.xml"/><Relationship Id="rId77" Type="http://schemas.openxmlformats.org/officeDocument/2006/relationships/control" Target="../activeX/activeX1816.xml"/><Relationship Id="rId8" Type="http://schemas.openxmlformats.org/officeDocument/2006/relationships/hyperlink" Target="http://admin-apps.webofknowledge.com/JCR/JCR?RQ=RECORD&amp;rank=8&amp;journal=PSYCHOMETRIKA" TargetMode="External"/><Relationship Id="rId51" Type="http://schemas.openxmlformats.org/officeDocument/2006/relationships/control" Target="../activeX/activeX1790.xml"/><Relationship Id="rId72" Type="http://schemas.openxmlformats.org/officeDocument/2006/relationships/control" Target="../activeX/activeX1811.xml"/><Relationship Id="rId80" Type="http://schemas.openxmlformats.org/officeDocument/2006/relationships/control" Target="../activeX/activeX1819.xml"/><Relationship Id="rId85" Type="http://schemas.openxmlformats.org/officeDocument/2006/relationships/control" Target="../activeX/activeX1824.xml"/><Relationship Id="rId93" Type="http://schemas.openxmlformats.org/officeDocument/2006/relationships/control" Target="../activeX/activeX1832.xml"/><Relationship Id="rId98" Type="http://schemas.openxmlformats.org/officeDocument/2006/relationships/control" Target="../activeX/activeX1837.xml"/><Relationship Id="rId3" Type="http://schemas.openxmlformats.org/officeDocument/2006/relationships/hyperlink" Target="http://admin-apps.webofknowledge.com/JCR/JCR?RQ=RECORD&amp;rank=3&amp;journal=REV+ECON+STAT" TargetMode="External"/><Relationship Id="rId12" Type="http://schemas.openxmlformats.org/officeDocument/2006/relationships/hyperlink" Target="http://admin-apps.webofknowledge.com/JCR/JCR?RQ=RECORD&amp;rank=12&amp;journal=J+R+STAT+SOC+A+STAT" TargetMode="External"/><Relationship Id="rId17" Type="http://schemas.openxmlformats.org/officeDocument/2006/relationships/hyperlink" Target="http://admin-apps.webofknowledge.com/JCR/JCR?RQ=RECORD&amp;rank=17&amp;journal=FINANC+STOCH" TargetMode="External"/><Relationship Id="rId25" Type="http://schemas.openxmlformats.org/officeDocument/2006/relationships/hyperlink" Target="http://admin-apps.webofknowledge.com/JCR/JCR?RQ=RECORD&amp;rank=25&amp;journal=ECONOMET+J" TargetMode="External"/><Relationship Id="rId33" Type="http://schemas.openxmlformats.org/officeDocument/2006/relationships/hyperlink" Target="http://admin-apps.webofknowledge.com/JCR/JCR?RQ=RECORD&amp;rank=33&amp;journal=J+MATH+SOCIOL" TargetMode="External"/><Relationship Id="rId38" Type="http://schemas.openxmlformats.org/officeDocument/2006/relationships/hyperlink" Target="http://admin-apps.webofknowledge.com/JCR/JCR?RQ=RECORD&amp;rank=38&amp;journal=JAHRB+NATL+STAT" TargetMode="External"/><Relationship Id="rId46" Type="http://schemas.openxmlformats.org/officeDocument/2006/relationships/vmlDrawing" Target="../drawings/vmlDrawing25.vml"/><Relationship Id="rId59" Type="http://schemas.openxmlformats.org/officeDocument/2006/relationships/control" Target="../activeX/activeX1798.xml"/><Relationship Id="rId67" Type="http://schemas.openxmlformats.org/officeDocument/2006/relationships/control" Target="../activeX/activeX1806.xml"/><Relationship Id="rId20" Type="http://schemas.openxmlformats.org/officeDocument/2006/relationships/hyperlink" Target="http://admin-apps.webofknowledge.com/JCR/JCR?RQ=RECORD&amp;rank=20&amp;journal=APPL+PSYCH+MEAS" TargetMode="External"/><Relationship Id="rId41" Type="http://schemas.openxmlformats.org/officeDocument/2006/relationships/hyperlink" Target="http://admin-apps.webofknowledge.com/JCR/JCR?RQ=RECORD&amp;rank=41&amp;journal=IMA+J+MANAG+MATH" TargetMode="External"/><Relationship Id="rId54" Type="http://schemas.openxmlformats.org/officeDocument/2006/relationships/control" Target="../activeX/activeX1793.xml"/><Relationship Id="rId62" Type="http://schemas.openxmlformats.org/officeDocument/2006/relationships/control" Target="../activeX/activeX1801.xml"/><Relationship Id="rId70" Type="http://schemas.openxmlformats.org/officeDocument/2006/relationships/control" Target="../activeX/activeX1809.xml"/><Relationship Id="rId75" Type="http://schemas.openxmlformats.org/officeDocument/2006/relationships/control" Target="../activeX/activeX1814.xml"/><Relationship Id="rId83" Type="http://schemas.openxmlformats.org/officeDocument/2006/relationships/control" Target="../activeX/activeX1822.xml"/><Relationship Id="rId88" Type="http://schemas.openxmlformats.org/officeDocument/2006/relationships/control" Target="../activeX/activeX1827.xml"/><Relationship Id="rId91" Type="http://schemas.openxmlformats.org/officeDocument/2006/relationships/control" Target="../activeX/activeX1830.xml"/><Relationship Id="rId96" Type="http://schemas.openxmlformats.org/officeDocument/2006/relationships/control" Target="../activeX/activeX1835.xml"/><Relationship Id="rId1" Type="http://schemas.openxmlformats.org/officeDocument/2006/relationships/hyperlink" Target="http://admin-apps.webofknowledge.com/JCR/JCR?RQ=RECORD&amp;rank=1&amp;journal=STRUCT+EQU+MODELING" TargetMode="External"/><Relationship Id="rId6" Type="http://schemas.openxmlformats.org/officeDocument/2006/relationships/hyperlink" Target="http://admin-apps.webofknowledge.com/JCR/JCR?RQ=RECORD&amp;rank=6&amp;journal=J+ECONOMETRICS" TargetMode="External"/><Relationship Id="rId15" Type="http://schemas.openxmlformats.org/officeDocument/2006/relationships/hyperlink" Target="http://admin-apps.webofknowledge.com/JCR/JCR?RQ=RECORD&amp;rank=15&amp;journal=SYST+DYNAM+REV" TargetMode="External"/><Relationship Id="rId23" Type="http://schemas.openxmlformats.org/officeDocument/2006/relationships/hyperlink" Target="http://admin-apps.webofknowledge.com/JCR/JCR?RQ=RECORD&amp;rank=23&amp;journal=J+PROD+ANAL" TargetMode="External"/><Relationship Id="rId28" Type="http://schemas.openxmlformats.org/officeDocument/2006/relationships/hyperlink" Target="http://admin-apps.webofknowledge.com/JCR/JCR?RQ=RECORD&amp;rank=28&amp;journal=QUANT+FINANC" TargetMode="External"/><Relationship Id="rId36" Type="http://schemas.openxmlformats.org/officeDocument/2006/relationships/hyperlink" Target="http://admin-apps.webofknowledge.com/JCR/JCR?RQ=RECORD&amp;rank=36&amp;journal=INT+J+GAME+THEORY" TargetMode="External"/><Relationship Id="rId49" Type="http://schemas.openxmlformats.org/officeDocument/2006/relationships/control" Target="../activeX/activeX1788.xml"/><Relationship Id="rId57" Type="http://schemas.openxmlformats.org/officeDocument/2006/relationships/control" Target="../activeX/activeX1796.xml"/><Relationship Id="rId10" Type="http://schemas.openxmlformats.org/officeDocument/2006/relationships/hyperlink" Target="http://admin-apps.webofknowledge.com/JCR/JCR?RQ=RECORD&amp;rank=10&amp;journal=RISK+ANAL" TargetMode="External"/><Relationship Id="rId31" Type="http://schemas.openxmlformats.org/officeDocument/2006/relationships/hyperlink" Target="http://admin-apps.webofknowledge.com/JCR/JCR?RQ=RECORD&amp;rank=31&amp;journal=SIAM+J+FINANC+MATH" TargetMode="External"/><Relationship Id="rId44" Type="http://schemas.openxmlformats.org/officeDocument/2006/relationships/hyperlink" Target="http://admin-apps.webofknowledge.com/JCR/JCR?RQ=RECORD&amp;rank=44&amp;journal=NONLIN+DYNAM+PSYCHOL" TargetMode="External"/><Relationship Id="rId52" Type="http://schemas.openxmlformats.org/officeDocument/2006/relationships/control" Target="../activeX/activeX1791.xml"/><Relationship Id="rId60" Type="http://schemas.openxmlformats.org/officeDocument/2006/relationships/control" Target="../activeX/activeX1799.xml"/><Relationship Id="rId65" Type="http://schemas.openxmlformats.org/officeDocument/2006/relationships/control" Target="../activeX/activeX1804.xml"/><Relationship Id="rId73" Type="http://schemas.openxmlformats.org/officeDocument/2006/relationships/control" Target="../activeX/activeX1812.xml"/><Relationship Id="rId78" Type="http://schemas.openxmlformats.org/officeDocument/2006/relationships/control" Target="../activeX/activeX1817.xml"/><Relationship Id="rId81" Type="http://schemas.openxmlformats.org/officeDocument/2006/relationships/control" Target="../activeX/activeX1820.xml"/><Relationship Id="rId86" Type="http://schemas.openxmlformats.org/officeDocument/2006/relationships/control" Target="../activeX/activeX1825.xml"/><Relationship Id="rId94" Type="http://schemas.openxmlformats.org/officeDocument/2006/relationships/control" Target="../activeX/activeX1833.xml"/><Relationship Id="rId99" Type="http://schemas.openxmlformats.org/officeDocument/2006/relationships/control" Target="../activeX/activeX1838.xml"/><Relationship Id="rId4" Type="http://schemas.openxmlformats.org/officeDocument/2006/relationships/hyperlink" Target="http://admin-apps.webofknowledge.com/JCR/JCR?RQ=RECORD&amp;rank=4&amp;journal=STATA+J" TargetMode="External"/><Relationship Id="rId9" Type="http://schemas.openxmlformats.org/officeDocument/2006/relationships/hyperlink" Target="http://admin-apps.webofknowledge.com/JCR/JCR?RQ=RECORD&amp;rank=9&amp;journal=SOCIOL+METHOD+RES" TargetMode="External"/><Relationship Id="rId13" Type="http://schemas.openxmlformats.org/officeDocument/2006/relationships/hyperlink" Target="http://admin-apps.webofknowledge.com/JCR/JCR?RQ=RECORD&amp;rank=13&amp;journal=QME-QUANT+MARK+ECON" TargetMode="External"/><Relationship Id="rId18" Type="http://schemas.openxmlformats.org/officeDocument/2006/relationships/hyperlink" Target="http://admin-apps.webofknowledge.com/JCR/JCR?RQ=RECORD&amp;rank=18&amp;journal=ECONOMET+THEOR" TargetMode="External"/><Relationship Id="rId39" Type="http://schemas.openxmlformats.org/officeDocument/2006/relationships/hyperlink" Target="http://admin-apps.webofknowledge.com/JCR/JCR?RQ=RECORD&amp;rank=39&amp;journal=J+MATH+ECON" TargetMode="External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hyperlink" Target="http://admin-apps.webofknowledge.com/JCR/JCR?RQ=RECORD&amp;rank=13&amp;journal=NEW+MEDIA+SOC" TargetMode="External"/><Relationship Id="rId18" Type="http://schemas.openxmlformats.org/officeDocument/2006/relationships/hyperlink" Target="http://admin-apps.webofknowledge.com/JCR/JCR?RQ=RECORD&amp;rank=18&amp;journal=TELECOMMUN+POLICY" TargetMode="External"/><Relationship Id="rId26" Type="http://schemas.openxmlformats.org/officeDocument/2006/relationships/hyperlink" Target="http://admin-apps.webofknowledge.com/JCR/JCR?RQ=RECORD&amp;rank=26&amp;journal=INTERACT+STUD" TargetMode="External"/><Relationship Id="rId39" Type="http://schemas.openxmlformats.org/officeDocument/2006/relationships/hyperlink" Target="http://admin-apps.webofknowledge.com/JCR/JCR?RQ=RECORD&amp;rank=39&amp;journal=LANG+COMMUN" TargetMode="External"/><Relationship Id="rId21" Type="http://schemas.openxmlformats.org/officeDocument/2006/relationships/hyperlink" Target="http://admin-apps.webofknowledge.com/JCR/JCR?RQ=RECORD&amp;rank=21&amp;journal=J+ADVERTISING+RES" TargetMode="External"/><Relationship Id="rId34" Type="http://schemas.openxmlformats.org/officeDocument/2006/relationships/hyperlink" Target="http://admin-apps.webofknowledge.com/JCR/JCR?RQ=RECORD&amp;rank=34&amp;journal=DISCOURSE+COMMUN" TargetMode="External"/><Relationship Id="rId42" Type="http://schemas.openxmlformats.org/officeDocument/2006/relationships/hyperlink" Target="http://admin-apps.webofknowledge.com/JCR/JCR?RQ=RECORD&amp;rank=42&amp;journal=CRIT+STUD+MEDIA+COMM" TargetMode="External"/><Relationship Id="rId47" Type="http://schemas.openxmlformats.org/officeDocument/2006/relationships/hyperlink" Target="http://admin-apps.webofknowledge.com/JCR/JCR?RQ=RECORD&amp;rank=47&amp;journal=NARRAT+INQ" TargetMode="External"/><Relationship Id="rId50" Type="http://schemas.openxmlformats.org/officeDocument/2006/relationships/hyperlink" Target="http://admin-apps.webofknowledge.com/JCR/JCR?RQ=RECORD&amp;rank=50&amp;journal=CHIN+J+COMMUN" TargetMode="External"/><Relationship Id="rId55" Type="http://schemas.openxmlformats.org/officeDocument/2006/relationships/hyperlink" Target="http://admin-apps.webofknowledge.com/JCR/JCR?RQ=RECORD&amp;rank=55&amp;journal=J+AFR+MEDIA+STUD" TargetMode="External"/><Relationship Id="rId63" Type="http://schemas.openxmlformats.org/officeDocument/2006/relationships/hyperlink" Target="http://admin-apps.webofknowledge.com/JCR/JCR?RQ=RECORD&amp;rank=63&amp;journal=GAMES+CULT" TargetMode="External"/><Relationship Id="rId68" Type="http://schemas.openxmlformats.org/officeDocument/2006/relationships/hyperlink" Target="http://admin-apps.webofknowledge.com/JCR/JCR?RQ=RECORD&amp;rank=68&amp;journal=JOURNALISM+STUD" TargetMode="External"/><Relationship Id="rId7" Type="http://schemas.openxmlformats.org/officeDocument/2006/relationships/hyperlink" Target="http://admin-apps.webofknowledge.com/JCR/JCR?RQ=RECORD&amp;rank=7&amp;journal=INT+J+ADVERT" TargetMode="External"/><Relationship Id="rId71" Type="http://schemas.openxmlformats.org/officeDocument/2006/relationships/hyperlink" Target="http://admin-apps.webofknowledge.com/JCR/JCR?RQ=RECORD&amp;rank=71&amp;journal=TELEV+NEW+MEDIA" TargetMode="External"/><Relationship Id="rId2" Type="http://schemas.openxmlformats.org/officeDocument/2006/relationships/hyperlink" Target="http://admin-apps.webofknowledge.com/JCR/JCR?RQ=RECORD&amp;rank=2&amp;journal=J+COMMUN" TargetMode="External"/><Relationship Id="rId16" Type="http://schemas.openxmlformats.org/officeDocument/2006/relationships/hyperlink" Target="http://admin-apps.webofknowledge.com/JCR/JCR?RQ=RECORD&amp;rank=16&amp;journal=MEDIA+PSYCHOL" TargetMode="External"/><Relationship Id="rId29" Type="http://schemas.openxmlformats.org/officeDocument/2006/relationships/hyperlink" Target="http://admin-apps.webofknowledge.com/JCR/JCR?RQ=RECORD&amp;rank=29&amp;journal=INT+J+PUBLIC+OPIN+R" TargetMode="External"/><Relationship Id="rId1" Type="http://schemas.openxmlformats.org/officeDocument/2006/relationships/hyperlink" Target="http://admin-apps.webofknowledge.com/JCR/JCR?RQ=RECORD&amp;rank=1&amp;journal=J+COMPUT-MEDIAT+COMM" TargetMode="External"/><Relationship Id="rId6" Type="http://schemas.openxmlformats.org/officeDocument/2006/relationships/hyperlink" Target="http://admin-apps.webofknowledge.com/JCR/JCR?RQ=RECORD&amp;rank=6&amp;journal=PUBLIC+UNDERST+SCI" TargetMode="External"/><Relationship Id="rId11" Type="http://schemas.openxmlformats.org/officeDocument/2006/relationships/hyperlink" Target="http://admin-apps.webofknowledge.com/JCR/JCR?RQ=RECORD&amp;rank=11&amp;journal=POLIT+COMMUN" TargetMode="External"/><Relationship Id="rId24" Type="http://schemas.openxmlformats.org/officeDocument/2006/relationships/hyperlink" Target="http://admin-apps.webofknowledge.com/JCR/JCR?RQ=RECORD&amp;rank=24&amp;journal=J+LANG+SOC+PSYCHOL" TargetMode="External"/><Relationship Id="rId32" Type="http://schemas.openxmlformats.org/officeDocument/2006/relationships/hyperlink" Target="http://admin-apps.webofknowledge.com/JCR/JCR?RQ=RECORD&amp;rank=32&amp;journal=J+BROADCAST+ELECTRON" TargetMode="External"/><Relationship Id="rId37" Type="http://schemas.openxmlformats.org/officeDocument/2006/relationships/hyperlink" Target="http://admin-apps.webofknowledge.com/JCR/JCR?RQ=RECORD&amp;rank=37&amp;journal=IEEE+T+PROF+COMMUN" TargetMode="External"/><Relationship Id="rId40" Type="http://schemas.openxmlformats.org/officeDocument/2006/relationships/hyperlink" Target="http://admin-apps.webofknowledge.com/JCR/JCR?RQ=RECORD&amp;rank=40&amp;journal=TECH+COMMUN-STC" TargetMode="External"/><Relationship Id="rId45" Type="http://schemas.openxmlformats.org/officeDocument/2006/relationships/hyperlink" Target="http://admin-apps.webofknowledge.com/JCR/JCR?RQ=RECORD&amp;rank=45&amp;journal=TRANSLATOR" TargetMode="External"/><Relationship Id="rId53" Type="http://schemas.openxmlformats.org/officeDocument/2006/relationships/hyperlink" Target="http://admin-apps.webofknowledge.com/JCR/JCR?RQ=RECORD&amp;rank=53&amp;journal=MEDIA+INT+AUST" TargetMode="External"/><Relationship Id="rId58" Type="http://schemas.openxmlformats.org/officeDocument/2006/relationships/hyperlink" Target="http://admin-apps.webofknowledge.com/JCR/JCR?RQ=RECORD&amp;rank=58&amp;journal=COMMUN+CRIT-CULT+STU" TargetMode="External"/><Relationship Id="rId66" Type="http://schemas.openxmlformats.org/officeDocument/2006/relationships/hyperlink" Target="http://admin-apps.webofknowledge.com/JCR/JCR?RQ=RECORD&amp;rank=66&amp;journal=J+MASS+MEDIA+ETHICS" TargetMode="External"/><Relationship Id="rId5" Type="http://schemas.openxmlformats.org/officeDocument/2006/relationships/hyperlink" Target="http://admin-apps.webofknowledge.com/JCR/JCR?RQ=RECORD&amp;rank=5&amp;journal=COMMUN+MONOGR" TargetMode="External"/><Relationship Id="rId15" Type="http://schemas.openxmlformats.org/officeDocument/2006/relationships/hyperlink" Target="http://admin-apps.webofknowledge.com/JCR/JCR?RQ=RECORD&amp;rank=15&amp;journal=J+ADVERTISING" TargetMode="External"/><Relationship Id="rId23" Type="http://schemas.openxmlformats.org/officeDocument/2006/relationships/hyperlink" Target="http://admin-apps.webofknowledge.com/JCR/JCR?RQ=RECORD&amp;rank=23&amp;journal=DISCOURSE+SOC" TargetMode="External"/><Relationship Id="rId28" Type="http://schemas.openxmlformats.org/officeDocument/2006/relationships/hyperlink" Target="http://admin-apps.webofknowledge.com/JCR/JCR?RQ=RECORD&amp;rank=28&amp;journal=DISCOURSE+STUD" TargetMode="External"/><Relationship Id="rId36" Type="http://schemas.openxmlformats.org/officeDocument/2006/relationships/hyperlink" Target="http://admin-apps.webofknowledge.com/JCR/JCR?RQ=RECORD&amp;rank=36&amp;journal=J+APPL+COMMUN+RES" TargetMode="External"/><Relationship Id="rId49" Type="http://schemas.openxmlformats.org/officeDocument/2006/relationships/hyperlink" Target="http://admin-apps.webofknowledge.com/JCR/JCR?RQ=RECORD&amp;rank=49&amp;journal=COMMUNICATIONS-GER" TargetMode="External"/><Relationship Id="rId57" Type="http://schemas.openxmlformats.org/officeDocument/2006/relationships/hyperlink" Target="http://admin-apps.webofknowledge.com/JCR/JCR?RQ=RECORD&amp;rank=57&amp;journal=ASIAN+J+COMMUN" TargetMode="External"/><Relationship Id="rId61" Type="http://schemas.openxmlformats.org/officeDocument/2006/relationships/hyperlink" Target="http://admin-apps.webofknowledge.com/JCR/JCR?RQ=RECORD&amp;rank=61&amp;journal=ECQUID+NOVI-AFR+JOUR" TargetMode="External"/><Relationship Id="rId10" Type="http://schemas.openxmlformats.org/officeDocument/2006/relationships/hyperlink" Target="http://admin-apps.webofknowledge.com/JCR/JCR?RQ=RECORD&amp;rank=10&amp;journal=RES+LANG+SOC+INTERAC" TargetMode="External"/><Relationship Id="rId19" Type="http://schemas.openxmlformats.org/officeDocument/2006/relationships/hyperlink" Target="http://admin-apps.webofknowledge.com/JCR/JCR?RQ=RECORD&amp;rank=19&amp;journal=INT+J+PRESS/POLIT" TargetMode="External"/><Relationship Id="rId31" Type="http://schemas.openxmlformats.org/officeDocument/2006/relationships/hyperlink" Target="http://admin-apps.webofknowledge.com/JCR/JCR?RQ=RECORD&amp;rank=31&amp;journal=PUBLIC+RELAT+REV" TargetMode="External"/><Relationship Id="rId44" Type="http://schemas.openxmlformats.org/officeDocument/2006/relationships/hyperlink" Target="http://admin-apps.webofknowledge.com/JCR/JCR?RQ=RECORD&amp;rank=44&amp;journal=Q+J+SPEECH" TargetMode="External"/><Relationship Id="rId52" Type="http://schemas.openxmlformats.org/officeDocument/2006/relationships/hyperlink" Target="http://admin-apps.webofknowledge.com/JCR/JCR?RQ=RECORD&amp;rank=52&amp;journal=JAVNOST-PUBLIC" TargetMode="External"/><Relationship Id="rId60" Type="http://schemas.openxmlformats.org/officeDocument/2006/relationships/hyperlink" Target="http://admin-apps.webofknowledge.com/JCR/JCR?RQ=RECORD&amp;rank=60&amp;journal=CONTINUUM-J+MEDIA+CU" TargetMode="External"/><Relationship Id="rId65" Type="http://schemas.openxmlformats.org/officeDocument/2006/relationships/hyperlink" Target="http://admin-apps.webofknowledge.com/JCR/JCR?RQ=RECORD&amp;rank=65&amp;journal=INT+J+COMMUN-US" TargetMode="External"/><Relationship Id="rId4" Type="http://schemas.openxmlformats.org/officeDocument/2006/relationships/hyperlink" Target="http://admin-apps.webofknowledge.com/JCR/JCR?RQ=RECORD&amp;rank=4&amp;journal=COMMUN+RES" TargetMode="External"/><Relationship Id="rId9" Type="http://schemas.openxmlformats.org/officeDocument/2006/relationships/hyperlink" Target="http://admin-apps.webofknowledge.com/JCR/JCR?RQ=RECORD&amp;rank=9&amp;journal=SCI+COMMUN" TargetMode="External"/><Relationship Id="rId14" Type="http://schemas.openxmlformats.org/officeDocument/2006/relationships/hyperlink" Target="http://admin-apps.webofknowledge.com/JCR/JCR?RQ=RECORD&amp;rank=14&amp;journal=COMMUN+THEOR" TargetMode="External"/><Relationship Id="rId22" Type="http://schemas.openxmlformats.org/officeDocument/2006/relationships/hyperlink" Target="http://admin-apps.webofknowledge.com/JCR/JCR?RQ=RECORD&amp;rank=22&amp;journal=MANAGE+COMMUN+Q" TargetMode="External"/><Relationship Id="rId27" Type="http://schemas.openxmlformats.org/officeDocument/2006/relationships/hyperlink" Target="http://admin-apps.webofknowledge.com/JCR/JCR?RQ=RECORD&amp;rank=27&amp;journal=WRIT+COMMUN" TargetMode="External"/><Relationship Id="rId30" Type="http://schemas.openxmlformats.org/officeDocument/2006/relationships/hyperlink" Target="http://admin-apps.webofknowledge.com/JCR/JCR?RQ=RECORD&amp;rank=30&amp;journal=MEDIA+CULT+SOC" TargetMode="External"/><Relationship Id="rId35" Type="http://schemas.openxmlformats.org/officeDocument/2006/relationships/hyperlink" Target="http://admin-apps.webofknowledge.com/JCR/JCR?RQ=RECORD&amp;rank=35&amp;journal=ENVIRON+COMMUN" TargetMode="External"/><Relationship Id="rId43" Type="http://schemas.openxmlformats.org/officeDocument/2006/relationships/hyperlink" Target="http://admin-apps.webofknowledge.com/JCR/JCR?RQ=RECORD&amp;rank=43&amp;journal=TEXT+TALK" TargetMode="External"/><Relationship Id="rId48" Type="http://schemas.openxmlformats.org/officeDocument/2006/relationships/hyperlink" Target="http://admin-apps.webofknowledge.com/JCR/JCR?RQ=RECORD&amp;rank=48&amp;journal=J+BUS+TECH+COMMUN" TargetMode="External"/><Relationship Id="rId56" Type="http://schemas.openxmlformats.org/officeDocument/2006/relationships/hyperlink" Target="http://admin-apps.webofknowledge.com/JCR/JCR?RQ=RECORD&amp;rank=56&amp;journal=ARGUMENTATION" TargetMode="External"/><Relationship Id="rId64" Type="http://schemas.openxmlformats.org/officeDocument/2006/relationships/hyperlink" Target="http://admin-apps.webofknowledge.com/JCR/JCR?RQ=RECORD&amp;rank=64&amp;journal=INFORM+COMMUN+SOC" TargetMode="External"/><Relationship Id="rId69" Type="http://schemas.openxmlformats.org/officeDocument/2006/relationships/hyperlink" Target="http://admin-apps.webofknowledge.com/JCR/JCR?RQ=RECORD&amp;rank=69&amp;journal=MASS+COMMUN+SOC" TargetMode="External"/><Relationship Id="rId8" Type="http://schemas.openxmlformats.org/officeDocument/2006/relationships/hyperlink" Target="http://admin-apps.webofknowledge.com/JCR/JCR?RQ=RECORD&amp;rank=8&amp;journal=HUM+COMMUN+RES" TargetMode="External"/><Relationship Id="rId51" Type="http://schemas.openxmlformats.org/officeDocument/2006/relationships/hyperlink" Target="http://admin-apps.webofknowledge.com/JCR/JCR?RQ=RECORD&amp;rank=51&amp;journal=COMUNICAR" TargetMode="External"/><Relationship Id="rId72" Type="http://schemas.openxmlformats.org/officeDocument/2006/relationships/hyperlink" Target="http://admin-apps.webofknowledge.com/JCR/JCR?RQ=RECORD&amp;rank=72&amp;journal=VISUAL+COMMUN-US" TargetMode="External"/><Relationship Id="rId3" Type="http://schemas.openxmlformats.org/officeDocument/2006/relationships/hyperlink" Target="http://admin-apps.webofknowledge.com/JCR/JCR?RQ=RECORD&amp;rank=3&amp;journal=PUBLIC+OPIN+QUART" TargetMode="External"/><Relationship Id="rId12" Type="http://schemas.openxmlformats.org/officeDocument/2006/relationships/hyperlink" Target="http://admin-apps.webofknowledge.com/JCR/JCR?RQ=RECORD&amp;rank=12&amp;journal=J+HEALTH+COMMUN" TargetMode="External"/><Relationship Id="rId17" Type="http://schemas.openxmlformats.org/officeDocument/2006/relationships/hyperlink" Target="http://admin-apps.webofknowledge.com/JCR/JCR?RQ=RECORD&amp;rank=17&amp;journal=HEALTH+COMMUN" TargetMode="External"/><Relationship Id="rId25" Type="http://schemas.openxmlformats.org/officeDocument/2006/relationships/hyperlink" Target="http://admin-apps.webofknowledge.com/JCR/JCR?RQ=RECORD&amp;rank=25&amp;journal=J+SOC+PERS+RELAT" TargetMode="External"/><Relationship Id="rId33" Type="http://schemas.openxmlformats.org/officeDocument/2006/relationships/hyperlink" Target="http://admin-apps.webofknowledge.com/JCR/JCR?RQ=RECORD&amp;rank=33&amp;journal=EUR+J+COMMUN" TargetMode="External"/><Relationship Id="rId38" Type="http://schemas.openxmlformats.org/officeDocument/2006/relationships/hyperlink" Target="http://admin-apps.webofknowledge.com/JCR/JCR?RQ=RECORD&amp;rank=38&amp;journal=INT+J+CONFL+MANAGE" TargetMode="External"/><Relationship Id="rId46" Type="http://schemas.openxmlformats.org/officeDocument/2006/relationships/hyperlink" Target="http://admin-apps.webofknowledge.com/JCR/JCR?RQ=RECORD&amp;rank=46&amp;journal=J+MEDIA+ECON" TargetMode="External"/><Relationship Id="rId59" Type="http://schemas.openxmlformats.org/officeDocument/2006/relationships/hyperlink" Target="http://admin-apps.webofknowledge.com/JCR/JCR?RQ=RECORD&amp;rank=59&amp;journal=COMUN+SOC-NAVARRA" TargetMode="External"/><Relationship Id="rId67" Type="http://schemas.openxmlformats.org/officeDocument/2006/relationships/hyperlink" Target="http://admin-apps.webofknowledge.com/JCR/JCR?RQ=RECORD&amp;rank=67&amp;journal=J+PUBLIC+RELAT+RES" TargetMode="External"/><Relationship Id="rId20" Type="http://schemas.openxmlformats.org/officeDocument/2006/relationships/hyperlink" Target="http://admin-apps.webofknowledge.com/JCR/JCR?RQ=RECORD&amp;rank=20&amp;journal=PERS+RELATIONSHIP" TargetMode="External"/><Relationship Id="rId41" Type="http://schemas.openxmlformats.org/officeDocument/2006/relationships/hyperlink" Target="http://admin-apps.webofknowledge.com/JCR/JCR?RQ=RECORD&amp;rank=41&amp;journal=J+MASS+COMMUN+Q" TargetMode="External"/><Relationship Id="rId54" Type="http://schemas.openxmlformats.org/officeDocument/2006/relationships/hyperlink" Target="http://admin-apps.webofknowledge.com/JCR/JCR?RQ=RECORD&amp;rank=54&amp;journal=TIJDSCHR+COMMUNWET" TargetMode="External"/><Relationship Id="rId62" Type="http://schemas.openxmlformats.org/officeDocument/2006/relationships/hyperlink" Target="http://admin-apps.webofknowledge.com/JCR/JCR?RQ=RECORD&amp;rank=62&amp;journal=ESTUD+MENSAJE+PERIOD" TargetMode="External"/><Relationship Id="rId70" Type="http://schemas.openxmlformats.org/officeDocument/2006/relationships/hyperlink" Target="http://admin-apps.webofknowledge.com/JCR/JCR?RQ=RECORD&amp;rank=70&amp;journal=RHETOR+SOC+Q" TargetMode="External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hyperlink" Target="http://admin-apps.webofknowledge.com/JCR/JCR?RQ=RECORD&amp;rank=8&amp;journal=SOC+WORK" TargetMode="External"/><Relationship Id="rId13" Type="http://schemas.openxmlformats.org/officeDocument/2006/relationships/hyperlink" Target="http://admin-apps.webofknowledge.com/JCR/JCR?RQ=RECORD&amp;rank=13&amp;journal=BRIT+J+SOC+WORK" TargetMode="External"/><Relationship Id="rId18" Type="http://schemas.openxmlformats.org/officeDocument/2006/relationships/hyperlink" Target="http://admin-apps.webofknowledge.com/JCR/JCR?RQ=RECORD&amp;rank=18&amp;journal=J+SOC+WORK+EDUC" TargetMode="External"/><Relationship Id="rId26" Type="http://schemas.openxmlformats.org/officeDocument/2006/relationships/hyperlink" Target="http://admin-apps.webofknowledge.com/JCR/JCR?RQ=RECORD&amp;rank=26&amp;journal=J+SOC+SERV+RES" TargetMode="External"/><Relationship Id="rId3" Type="http://schemas.openxmlformats.org/officeDocument/2006/relationships/hyperlink" Target="http://admin-apps.webofknowledge.com/JCR/JCR?RQ=RECORD&amp;rank=3&amp;journal=CHILD+MALTREATMENT" TargetMode="External"/><Relationship Id="rId21" Type="http://schemas.openxmlformats.org/officeDocument/2006/relationships/hyperlink" Target="http://admin-apps.webofknowledge.com/JCR/JCR?RQ=RECORD&amp;rank=21&amp;journal=SOC+WORK+HEALTH+CARE" TargetMode="External"/><Relationship Id="rId34" Type="http://schemas.openxmlformats.org/officeDocument/2006/relationships/hyperlink" Target="http://admin-apps.webofknowledge.com/JCR/JCR?RQ=RECORD&amp;rank=34&amp;journal=CHILD+SOC" TargetMode="External"/><Relationship Id="rId7" Type="http://schemas.openxmlformats.org/officeDocument/2006/relationships/hyperlink" Target="http://admin-apps.webofknowledge.com/JCR/JCR?RQ=RECORD&amp;rank=7&amp;journal=RES+SOCIAL+WORK+PRAC" TargetMode="External"/><Relationship Id="rId12" Type="http://schemas.openxmlformats.org/officeDocument/2006/relationships/hyperlink" Target="http://admin-apps.webofknowledge.com/JCR/JCR?RQ=RECORD&amp;rank=12&amp;journal=SOC+SERV+REV" TargetMode="External"/><Relationship Id="rId17" Type="http://schemas.openxmlformats.org/officeDocument/2006/relationships/hyperlink" Target="http://admin-apps.webofknowledge.com/JCR/JCR?RQ=RECORD&amp;rank=17&amp;journal=SOC+WORK+RES" TargetMode="External"/><Relationship Id="rId25" Type="http://schemas.openxmlformats.org/officeDocument/2006/relationships/hyperlink" Target="http://admin-apps.webofknowledge.com/JCR/JCR?RQ=RECORD&amp;rank=25&amp;journal=CLIN+SOC+WORK+J" TargetMode="External"/><Relationship Id="rId33" Type="http://schemas.openxmlformats.org/officeDocument/2006/relationships/hyperlink" Target="http://admin-apps.webofknowledge.com/JCR/JCR?RQ=RECORD&amp;rank=33&amp;journal=CHILD+ABUSE+REV" TargetMode="External"/><Relationship Id="rId38" Type="http://schemas.openxmlformats.org/officeDocument/2006/relationships/hyperlink" Target="http://admin-apps.webofknowledge.com/JCR/JCR?RQ=RECORD&amp;rank=38&amp;journal=SOC+WORK+PUBLIC+HLTH" TargetMode="External"/><Relationship Id="rId2" Type="http://schemas.openxmlformats.org/officeDocument/2006/relationships/hyperlink" Target="http://admin-apps.webofknowledge.com/JCR/JCR?RQ=RECORD&amp;rank=2&amp;journal=AM+J+COMMUN+PSYCHOL" TargetMode="External"/><Relationship Id="rId16" Type="http://schemas.openxmlformats.org/officeDocument/2006/relationships/hyperlink" Target="http://admin-apps.webofknowledge.com/JCR/JCR?RQ=RECORD&amp;rank=16&amp;journal=CHILD+FAM+SOC+WORK" TargetMode="External"/><Relationship Id="rId20" Type="http://schemas.openxmlformats.org/officeDocument/2006/relationships/hyperlink" Target="http://admin-apps.webofknowledge.com/JCR/JCR?RQ=RECORD&amp;rank=20&amp;journal=AUST+J+GUID+COUNS" TargetMode="External"/><Relationship Id="rId29" Type="http://schemas.openxmlformats.org/officeDocument/2006/relationships/hyperlink" Target="http://admin-apps.webofknowledge.com/JCR/JCR?RQ=RECORD&amp;rank=29&amp;journal=SMITH+COLL+STUD+SOC" TargetMode="External"/><Relationship Id="rId1" Type="http://schemas.openxmlformats.org/officeDocument/2006/relationships/hyperlink" Target="http://admin-apps.webofknowledge.com/JCR/JCR?RQ=RECORD&amp;rank=1&amp;journal=TRAUMA+VIOLENCE+ABUS" TargetMode="External"/><Relationship Id="rId6" Type="http://schemas.openxmlformats.org/officeDocument/2006/relationships/hyperlink" Target="http://admin-apps.webofknowledge.com/JCR/JCR?RQ=RECORD&amp;rank=6&amp;journal=J+COMMUNITY+PSYCHOL" TargetMode="External"/><Relationship Id="rId11" Type="http://schemas.openxmlformats.org/officeDocument/2006/relationships/hyperlink" Target="http://admin-apps.webofknowledge.com/JCR/JCR?RQ=RECORD&amp;rank=11&amp;journal=CHILD+YOUTH+SERV+REV" TargetMode="External"/><Relationship Id="rId24" Type="http://schemas.openxmlformats.org/officeDocument/2006/relationships/hyperlink" Target="http://admin-apps.webofknowledge.com/JCR/JCR?RQ=RECORD&amp;rank=24&amp;journal=J+SOC+WORK+PRACT" TargetMode="External"/><Relationship Id="rId32" Type="http://schemas.openxmlformats.org/officeDocument/2006/relationships/hyperlink" Target="http://admin-apps.webofknowledge.com/JCR/JCR?RQ=RECORD&amp;rank=32&amp;journal=AUST+SOC+WORK" TargetMode="External"/><Relationship Id="rId37" Type="http://schemas.openxmlformats.org/officeDocument/2006/relationships/hyperlink" Target="http://admin-apps.webofknowledge.com/JCR/JCR?RQ=RECORD&amp;rank=37&amp;journal=REV+CERCET+INTERV+SO" TargetMode="External"/><Relationship Id="rId5" Type="http://schemas.openxmlformats.org/officeDocument/2006/relationships/hyperlink" Target="http://admin-apps.webofknowledge.com/JCR/JCR?RQ=RECORD&amp;rank=5&amp;journal=FAM+RELAT" TargetMode="External"/><Relationship Id="rId15" Type="http://schemas.openxmlformats.org/officeDocument/2006/relationships/hyperlink" Target="http://admin-apps.webofknowledge.com/JCR/JCR?RQ=RECORD&amp;rank=15&amp;journal=SOC+POLICY+ADMIN" TargetMode="External"/><Relationship Id="rId23" Type="http://schemas.openxmlformats.org/officeDocument/2006/relationships/hyperlink" Target="http://admin-apps.webofknowledge.com/JCR/JCR?RQ=RECORD&amp;rank=23&amp;journal=INT+SOC+WORK" TargetMode="External"/><Relationship Id="rId28" Type="http://schemas.openxmlformats.org/officeDocument/2006/relationships/hyperlink" Target="http://admin-apps.webofknowledge.com/JCR/JCR?RQ=RECORD&amp;rank=28&amp;journal=FAM+SOC" TargetMode="External"/><Relationship Id="rId36" Type="http://schemas.openxmlformats.org/officeDocument/2006/relationships/hyperlink" Target="http://admin-apps.webofknowledge.com/JCR/JCR?RQ=RECORD&amp;rank=36&amp;journal=J+SOC+WORK" TargetMode="External"/><Relationship Id="rId10" Type="http://schemas.openxmlformats.org/officeDocument/2006/relationships/hyperlink" Target="http://admin-apps.webofknowledge.com/JCR/JCR?RQ=RECORD&amp;rank=10&amp;journal=HEALTH+SOC+CARE+COMM" TargetMode="External"/><Relationship Id="rId19" Type="http://schemas.openxmlformats.org/officeDocument/2006/relationships/hyperlink" Target="http://admin-apps.webofknowledge.com/JCR/JCR?RQ=RECORD&amp;rank=19&amp;journal=INT+J+SOC+WELF" TargetMode="External"/><Relationship Id="rId31" Type="http://schemas.openxmlformats.org/officeDocument/2006/relationships/hyperlink" Target="http://admin-apps.webofknowledge.com/JCR/JCR?RQ=RECORD&amp;rank=31&amp;journal=LJETOP+SOC+RADA" TargetMode="External"/><Relationship Id="rId4" Type="http://schemas.openxmlformats.org/officeDocument/2006/relationships/hyperlink" Target="http://admin-apps.webofknowledge.com/JCR/JCR?RQ=RECORD&amp;rank=4&amp;journal=CHILD+ABUSE+NEGLECT" TargetMode="External"/><Relationship Id="rId9" Type="http://schemas.openxmlformats.org/officeDocument/2006/relationships/hyperlink" Target="http://admin-apps.webofknowledge.com/JCR/JCR?RQ=RECORD&amp;rank=9&amp;journal=HEALTH+SOC+WORK" TargetMode="External"/><Relationship Id="rId14" Type="http://schemas.openxmlformats.org/officeDocument/2006/relationships/hyperlink" Target="http://admin-apps.webofknowledge.com/JCR/JCR?RQ=RECORD&amp;rank=14&amp;journal=J+SOC+POLICY" TargetMode="External"/><Relationship Id="rId22" Type="http://schemas.openxmlformats.org/officeDocument/2006/relationships/hyperlink" Target="http://admin-apps.webofknowledge.com/JCR/JCR?RQ=RECORD&amp;rank=22&amp;journal=ADMIN+SOC+WORK" TargetMode="External"/><Relationship Id="rId27" Type="http://schemas.openxmlformats.org/officeDocument/2006/relationships/hyperlink" Target="http://admin-apps.webofknowledge.com/JCR/JCR?RQ=RECORD&amp;rank=27&amp;journal=AFFILIA+J+WOM+SOC+WO" TargetMode="External"/><Relationship Id="rId30" Type="http://schemas.openxmlformats.org/officeDocument/2006/relationships/hyperlink" Target="http://admin-apps.webofknowledge.com/JCR/JCR?RQ=RECORD&amp;rank=30&amp;journal=ASIA+PAC+J+SOC+WORK" TargetMode="External"/><Relationship Id="rId35" Type="http://schemas.openxmlformats.org/officeDocument/2006/relationships/hyperlink" Target="http://admin-apps.webofknowledge.com/JCR/JCR?RQ=RECORD&amp;rank=35&amp;journal=EUR+J+SOC+WORK" TargetMode="External"/></Relationships>
</file>

<file path=xl/worksheets/_rels/sheet31.xml.rels><?xml version="1.0" encoding="UTF-8" standalone="yes"?>
<Relationships xmlns="http://schemas.openxmlformats.org/package/2006/relationships"><Relationship Id="rId26" Type="http://schemas.openxmlformats.org/officeDocument/2006/relationships/hyperlink" Target="http://admin-apps.webofknowledge.com/JCR/JCR?RQ=RECORD&amp;rank=26&amp;journal=WORK+EMPLOY+SOC" TargetMode="External"/><Relationship Id="rId117" Type="http://schemas.openxmlformats.org/officeDocument/2006/relationships/hyperlink" Target="http://admin-apps.webofknowledge.com/JCR/JCR?RQ=RECORD&amp;rank=117&amp;journal=CRIME+MEDIA+CULT" TargetMode="External"/><Relationship Id="rId21" Type="http://schemas.openxmlformats.org/officeDocument/2006/relationships/hyperlink" Target="http://admin-apps.webofknowledge.com/JCR/JCR?RQ=RECORD&amp;rank=21&amp;journal=SOCIOLOGY" TargetMode="External"/><Relationship Id="rId42" Type="http://schemas.openxmlformats.org/officeDocument/2006/relationships/hyperlink" Target="http://admin-apps.webofknowledge.com/JCR/JCR?RQ=RECORD&amp;rank=42&amp;journal=DISCOURSE+SOC" TargetMode="External"/><Relationship Id="rId47" Type="http://schemas.openxmlformats.org/officeDocument/2006/relationships/hyperlink" Target="http://admin-apps.webofknowledge.com/JCR/JCR?RQ=RECORD&amp;rank=47&amp;journal=HUM+ECOL+REV" TargetMode="External"/><Relationship Id="rId63" Type="http://schemas.openxmlformats.org/officeDocument/2006/relationships/hyperlink" Target="http://admin-apps.webofknowledge.com/JCR/JCR?RQ=RECORD&amp;rank=63&amp;journal=J+CONTEMP+ETHNOGR" TargetMode="External"/><Relationship Id="rId68" Type="http://schemas.openxmlformats.org/officeDocument/2006/relationships/hyperlink" Target="http://admin-apps.webofknowledge.com/JCR/JCR?RQ=RECORD&amp;rank=68&amp;journal=SCAND+J+HOSP+TOUR" TargetMode="External"/><Relationship Id="rId84" Type="http://schemas.openxmlformats.org/officeDocument/2006/relationships/hyperlink" Target="http://admin-apps.webofknowledge.com/JCR/JCR?RQ=RECORD&amp;rank=84&amp;journal=HEALTH+SOCIOL+REV" TargetMode="External"/><Relationship Id="rId89" Type="http://schemas.openxmlformats.org/officeDocument/2006/relationships/hyperlink" Target="http://admin-apps.webofknowledge.com/JCR/JCR?RQ=RECORD&amp;rank=89&amp;journal=CONTEMP+SOCIOL" TargetMode="External"/><Relationship Id="rId112" Type="http://schemas.openxmlformats.org/officeDocument/2006/relationships/hyperlink" Target="http://admin-apps.webofknowledge.com/JCR/JCR?RQ=RECORD&amp;rank=112&amp;journal=EAST+EUR+COUNTRYSIDE" TargetMode="External"/><Relationship Id="rId133" Type="http://schemas.openxmlformats.org/officeDocument/2006/relationships/hyperlink" Target="http://admin-apps.webofknowledge.com/JCR/JCR?RQ=RECORD&amp;rank=133&amp;journal=REV+ESP+INVESTIG+SOC" TargetMode="External"/><Relationship Id="rId138" Type="http://schemas.openxmlformats.org/officeDocument/2006/relationships/hyperlink" Target="http://admin-apps.webofknowledge.com/JCR/JCR?RQ=RECORD&amp;rank=138&amp;journal=TELOS-US" TargetMode="External"/><Relationship Id="rId16" Type="http://schemas.openxmlformats.org/officeDocument/2006/relationships/hyperlink" Target="http://admin-apps.webofknowledge.com/JCR/JCR?RQ=RECORD&amp;rank=16&amp;journal=POLIT+SOC" TargetMode="External"/><Relationship Id="rId107" Type="http://schemas.openxmlformats.org/officeDocument/2006/relationships/hyperlink" Target="http://admin-apps.webofknowledge.com/JCR/JCR?RQ=RECORD&amp;rank=107&amp;journal=SOTSIOL+ISSLED%2B" TargetMode="External"/><Relationship Id="rId11" Type="http://schemas.openxmlformats.org/officeDocument/2006/relationships/hyperlink" Target="http://admin-apps.webofknowledge.com/JCR/JCR?RQ=RECORD&amp;rank=11&amp;journal=GENDER+SOC" TargetMode="External"/><Relationship Id="rId32" Type="http://schemas.openxmlformats.org/officeDocument/2006/relationships/hyperlink" Target="http://admin-apps.webofknowledge.com/JCR/JCR?RQ=RECORD&amp;rank=32&amp;journal=WORK+OCCUPATION" TargetMode="External"/><Relationship Id="rId37" Type="http://schemas.openxmlformats.org/officeDocument/2006/relationships/hyperlink" Target="http://admin-apps.webofknowledge.com/JCR/JCR?RQ=RECORD&amp;rank=37&amp;journal=SOC+NATUR+RESOUR" TargetMode="External"/><Relationship Id="rId53" Type="http://schemas.openxmlformats.org/officeDocument/2006/relationships/hyperlink" Target="http://admin-apps.webofknowledge.com/JCR/JCR?RQ=RECORD&amp;rank=53&amp;journal=LANG+SOC" TargetMode="External"/><Relationship Id="rId58" Type="http://schemas.openxmlformats.org/officeDocument/2006/relationships/hyperlink" Target="http://admin-apps.webofknowledge.com/JCR/JCR?RQ=RECORD&amp;rank=58&amp;journal=MEN+MASC" TargetMode="External"/><Relationship Id="rId74" Type="http://schemas.openxmlformats.org/officeDocument/2006/relationships/hyperlink" Target="http://admin-apps.webofknowledge.com/JCR/JCR?RQ=RECORD&amp;rank=74&amp;journal=CAN+REV+SOCIOL" TargetMode="External"/><Relationship Id="rId79" Type="http://schemas.openxmlformats.org/officeDocument/2006/relationships/hyperlink" Target="http://admin-apps.webofknowledge.com/JCR/JCR?RQ=RECORD&amp;rank=79&amp;journal=SOCIOL+SPECTRUM" TargetMode="External"/><Relationship Id="rId102" Type="http://schemas.openxmlformats.org/officeDocument/2006/relationships/hyperlink" Target="http://admin-apps.webofknowledge.com/JCR/JCR?RQ=RECORD&amp;rank=102&amp;journal=SOCIOLOGUS" TargetMode="External"/><Relationship Id="rId123" Type="http://schemas.openxmlformats.org/officeDocument/2006/relationships/hyperlink" Target="http://admin-apps.webofknowledge.com/JCR/JCR?RQ=RECORD&amp;rank=123&amp;journal=FOOD+CULT+SOC" TargetMode="External"/><Relationship Id="rId128" Type="http://schemas.openxmlformats.org/officeDocument/2006/relationships/hyperlink" Target="http://admin-apps.webofknowledge.com/JCR/JCR?RQ=RECORD&amp;rank=128&amp;journal=NATIONS+NATL" TargetMode="External"/><Relationship Id="rId5" Type="http://schemas.openxmlformats.org/officeDocument/2006/relationships/hyperlink" Target="http://admin-apps.webofknowledge.com/JCR/JCR?RQ=RECORD&amp;rank=5&amp;journal=ANN+TOURISM+RES" TargetMode="External"/><Relationship Id="rId90" Type="http://schemas.openxmlformats.org/officeDocument/2006/relationships/hyperlink" Target="http://admin-apps.webofknowledge.com/JCR/JCR?RQ=RECORD&amp;rank=90&amp;journal=HUM+STUD" TargetMode="External"/><Relationship Id="rId95" Type="http://schemas.openxmlformats.org/officeDocument/2006/relationships/hyperlink" Target="http://admin-apps.webofknowledge.com/JCR/JCR?RQ=RECORD&amp;rank=95&amp;journal=SOC+COMPASS" TargetMode="External"/><Relationship Id="rId22" Type="http://schemas.openxmlformats.org/officeDocument/2006/relationships/hyperlink" Target="http://admin-apps.webofknowledge.com/JCR/JCR?RQ=RECORD&amp;rank=22&amp;journal=CORNELL+HOSP+Q" TargetMode="External"/><Relationship Id="rId27" Type="http://schemas.openxmlformats.org/officeDocument/2006/relationships/hyperlink" Target="http://admin-apps.webofknowledge.com/JCR/JCR?RQ=RECORD&amp;rank=27&amp;journal=SOC+SCI+RES" TargetMode="External"/><Relationship Id="rId43" Type="http://schemas.openxmlformats.org/officeDocument/2006/relationships/hyperlink" Target="http://admin-apps.webofknowledge.com/JCR/JCR?RQ=RECORD&amp;rank=43&amp;journal=YOUTH+SOC" TargetMode="External"/><Relationship Id="rId48" Type="http://schemas.openxmlformats.org/officeDocument/2006/relationships/hyperlink" Target="http://admin-apps.webofknowledge.com/JCR/JCR?RQ=RECORD&amp;rank=48&amp;journal=BODY+SOC" TargetMode="External"/><Relationship Id="rId64" Type="http://schemas.openxmlformats.org/officeDocument/2006/relationships/hyperlink" Target="http://admin-apps.webofknowledge.com/JCR/JCR?RQ=RECORD&amp;rank=64&amp;journal=SOCIOL+INQ" TargetMode="External"/><Relationship Id="rId69" Type="http://schemas.openxmlformats.org/officeDocument/2006/relationships/hyperlink" Target="http://admin-apps.webofknowledge.com/JCR/JCR?RQ=RECORD&amp;rank=69&amp;journal=DEVIANT+BEHAV" TargetMode="External"/><Relationship Id="rId113" Type="http://schemas.openxmlformats.org/officeDocument/2006/relationships/hyperlink" Target="http://admin-apps.webofknowledge.com/JCR/JCR?RQ=RECORD&amp;rank=113&amp;journal=POL+SOCIOL+REV" TargetMode="External"/><Relationship Id="rId118" Type="http://schemas.openxmlformats.org/officeDocument/2006/relationships/hyperlink" Target="http://admin-apps.webofknowledge.com/JCR/JCR?RQ=RECORD&amp;rank=118&amp;journal=DU+BOIS+REV" TargetMode="External"/><Relationship Id="rId134" Type="http://schemas.openxmlformats.org/officeDocument/2006/relationships/hyperlink" Target="http://admin-apps.webofknowledge.com/JCR/JCR?RQ=RECORD&amp;rank=134&amp;journal=SEXUALITIES" TargetMode="External"/><Relationship Id="rId139" Type="http://schemas.openxmlformats.org/officeDocument/2006/relationships/hyperlink" Target="http://admin-apps.webofknowledge.com/JCR/JCR?RQ=RECORD&amp;rank=139&amp;journal=YOUNG" TargetMode="External"/><Relationship Id="rId8" Type="http://schemas.openxmlformats.org/officeDocument/2006/relationships/hyperlink" Target="http://admin-apps.webofknowledge.com/JCR/JCR?RQ=RECORD&amp;rank=8&amp;journal=SOCIOL+METHODOL" TargetMode="External"/><Relationship Id="rId51" Type="http://schemas.openxmlformats.org/officeDocument/2006/relationships/hyperlink" Target="http://admin-apps.webofknowledge.com/JCR/JCR?RQ=RECORD&amp;rank=51&amp;journal=J+SOCIOL" TargetMode="External"/><Relationship Id="rId72" Type="http://schemas.openxmlformats.org/officeDocument/2006/relationships/hyperlink" Target="http://admin-apps.webofknowledge.com/JCR/JCR?RQ=RECORD&amp;rank=72&amp;journal=INT+SOCIOL" TargetMode="External"/><Relationship Id="rId80" Type="http://schemas.openxmlformats.org/officeDocument/2006/relationships/hyperlink" Target="http://admin-apps.webofknowledge.com/JCR/JCR?RQ=RECORD&amp;rank=80&amp;journal=J+MATH+SOCIOL" TargetMode="External"/><Relationship Id="rId85" Type="http://schemas.openxmlformats.org/officeDocument/2006/relationships/hyperlink" Target="http://admin-apps.webofknowledge.com/JCR/JCR?RQ=RECORD&amp;rank=85&amp;journal=RACE+CLASS" TargetMode="External"/><Relationship Id="rId93" Type="http://schemas.openxmlformats.org/officeDocument/2006/relationships/hyperlink" Target="http://admin-apps.webofknowledge.com/JCR/JCR?RQ=RECORD&amp;rank=93&amp;journal=AM+J+ECON+SOCIOL" TargetMode="External"/><Relationship Id="rId98" Type="http://schemas.openxmlformats.org/officeDocument/2006/relationships/hyperlink" Target="http://admin-apps.webofknowledge.com/JCR/JCR?RQ=RECORD&amp;rank=98&amp;journal=J+HIST+SOCIOL" TargetMode="External"/><Relationship Id="rId121" Type="http://schemas.openxmlformats.org/officeDocument/2006/relationships/hyperlink" Target="http://admin-apps.webofknowledge.com/JCR/JCR?RQ=RECORD&amp;rank=121&amp;journal=EUR+J+SOC+THEORY" TargetMode="External"/><Relationship Id="rId3" Type="http://schemas.openxmlformats.org/officeDocument/2006/relationships/hyperlink" Target="http://admin-apps.webofknowledge.com/JCR/JCR?RQ=RECORD&amp;rank=3&amp;journal=AM+J+SOCIOL" TargetMode="External"/><Relationship Id="rId12" Type="http://schemas.openxmlformats.org/officeDocument/2006/relationships/hyperlink" Target="http://admin-apps.webofknowledge.com/JCR/JCR?RQ=RECORD&amp;rank=12&amp;journal=SOC+FORCES" TargetMode="External"/><Relationship Id="rId17" Type="http://schemas.openxmlformats.org/officeDocument/2006/relationships/hyperlink" Target="http://admin-apps.webofknowledge.com/JCR/JCR?RQ=RECORD&amp;rank=17&amp;journal=GLOBAL+NETW" TargetMode="External"/><Relationship Id="rId25" Type="http://schemas.openxmlformats.org/officeDocument/2006/relationships/hyperlink" Target="http://admin-apps.webofknowledge.com/JCR/JCR?RQ=RECORD&amp;rank=25&amp;journal=RURAL+SOCIOL" TargetMode="External"/><Relationship Id="rId33" Type="http://schemas.openxmlformats.org/officeDocument/2006/relationships/hyperlink" Target="http://admin-apps.webofknowledge.com/JCR/JCR?RQ=RECORD&amp;rank=33&amp;journal=AGR+HUM+VALUES" TargetMode="External"/><Relationship Id="rId38" Type="http://schemas.openxmlformats.org/officeDocument/2006/relationships/hyperlink" Target="http://admin-apps.webofknowledge.com/JCR/JCR?RQ=RECORD&amp;rank=39&amp;journal=THEOR+SOC" TargetMode="External"/><Relationship Id="rId46" Type="http://schemas.openxmlformats.org/officeDocument/2006/relationships/hyperlink" Target="http://admin-apps.webofknowledge.com/JCR/JCR?RQ=RECORD&amp;rank=46&amp;journal=ACTA+SOCIOL" TargetMode="External"/><Relationship Id="rId59" Type="http://schemas.openxmlformats.org/officeDocument/2006/relationships/hyperlink" Target="http://admin-apps.webofknowledge.com/JCR/JCR?RQ=RECORD&amp;rank=59&amp;journal=RATION+SOC" TargetMode="External"/><Relationship Id="rId67" Type="http://schemas.openxmlformats.org/officeDocument/2006/relationships/hyperlink" Target="http://admin-apps.webofknowledge.com/JCR/JCR?RQ=RECORD&amp;rank=67&amp;journal=CULT+SOCIOL-LONDON" TargetMode="External"/><Relationship Id="rId103" Type="http://schemas.openxmlformats.org/officeDocument/2006/relationships/hyperlink" Target="http://admin-apps.webofknowledge.com/JCR/JCR?RQ=RECORD&amp;rank=103&amp;journal=REV+INT+SOCIOL" TargetMode="External"/><Relationship Id="rId108" Type="http://schemas.openxmlformats.org/officeDocument/2006/relationships/hyperlink" Target="http://admin-apps.webofknowledge.com/JCR/JCR?RQ=RECORD&amp;rank=108&amp;journal=DEVIANCE+SOC" TargetMode="External"/><Relationship Id="rId116" Type="http://schemas.openxmlformats.org/officeDocument/2006/relationships/hyperlink" Target="http://admin-apps.webofknowledge.com/JCR/JCR?RQ=RECORD&amp;rank=116&amp;journal=BIODEMOGR+SOC+BIOL" TargetMode="External"/><Relationship Id="rId124" Type="http://schemas.openxmlformats.org/officeDocument/2006/relationships/hyperlink" Target="http://admin-apps.webofknowledge.com/JCR/JCR?RQ=RECORD&amp;rank=124&amp;journal=INFORM+COMMUN+SOC" TargetMode="External"/><Relationship Id="rId129" Type="http://schemas.openxmlformats.org/officeDocument/2006/relationships/hyperlink" Target="http://admin-apps.webofknowledge.com/JCR/JCR?RQ=RECORD&amp;rank=129&amp;journal=QUAL+RES" TargetMode="External"/><Relationship Id="rId137" Type="http://schemas.openxmlformats.org/officeDocument/2006/relationships/hyperlink" Target="http://admin-apps.webofknowledge.com/JCR/JCR?RQ=RECORD&amp;rank=137&amp;journal=STUD+SOCJOLOGICZNE" TargetMode="External"/><Relationship Id="rId20" Type="http://schemas.openxmlformats.org/officeDocument/2006/relationships/hyperlink" Target="http://admin-apps.webofknowledge.com/JCR/JCR?RQ=RECORD&amp;rank=20&amp;journal=HUM+ECOL" TargetMode="External"/><Relationship Id="rId41" Type="http://schemas.openxmlformats.org/officeDocument/2006/relationships/hyperlink" Target="http://admin-apps.webofknowledge.com/JCR/JCR?RQ=RECORD&amp;rank=41&amp;journal=J+LEISURE+RES" TargetMode="External"/><Relationship Id="rId54" Type="http://schemas.openxmlformats.org/officeDocument/2006/relationships/hyperlink" Target="http://admin-apps.webofknowledge.com/JCR/JCR?RQ=RECORD&amp;rank=54&amp;journal=SOCIOL+FORUM" TargetMode="External"/><Relationship Id="rId62" Type="http://schemas.openxmlformats.org/officeDocument/2006/relationships/hyperlink" Target="http://admin-apps.webofknowledge.com/JCR/JCR?RQ=RECORD&amp;rank=62&amp;journal=CITY+COMMUNITY" TargetMode="External"/><Relationship Id="rId70" Type="http://schemas.openxmlformats.org/officeDocument/2006/relationships/hyperlink" Target="http://admin-apps.webofknowledge.com/JCR/JCR?RQ=RECORD&amp;rank=70&amp;journal=CURR+SOCIOL" TargetMode="External"/><Relationship Id="rId75" Type="http://schemas.openxmlformats.org/officeDocument/2006/relationships/hyperlink" Target="http://admin-apps.webofknowledge.com/JCR/JCR?RQ=RECORD&amp;rank=75&amp;journal=SYMB+INTERACT" TargetMode="External"/><Relationship Id="rId83" Type="http://schemas.openxmlformats.org/officeDocument/2006/relationships/hyperlink" Target="http://admin-apps.webofknowledge.com/JCR/JCR?RQ=RECORD&amp;rank=83&amp;journal=KOLNER+Z+SOZIOL+SOZ" TargetMode="External"/><Relationship Id="rId88" Type="http://schemas.openxmlformats.org/officeDocument/2006/relationships/hyperlink" Target="http://admin-apps.webofknowledge.com/JCR/JCR?RQ=RECORD&amp;rank=88&amp;journal=SOCIOL+CAS" TargetMode="External"/><Relationship Id="rId91" Type="http://schemas.openxmlformats.org/officeDocument/2006/relationships/hyperlink" Target="http://admin-apps.webofknowledge.com/JCR/JCR?RQ=RECORD&amp;rank=91&amp;journal=INNOVATION-ABINGDON" TargetMode="External"/><Relationship Id="rId96" Type="http://schemas.openxmlformats.org/officeDocument/2006/relationships/hyperlink" Target="http://admin-apps.webofknowledge.com/JCR/JCR?RQ=RECORD&amp;rank=96&amp;journal=J+HIST+SEXUALITY" TargetMode="External"/><Relationship Id="rId111" Type="http://schemas.openxmlformats.org/officeDocument/2006/relationships/hyperlink" Target="http://admin-apps.webofknowledge.com/JCR/JCR?RQ=RECORD&amp;rank=111&amp;journal=CONVERGENCIA" TargetMode="External"/><Relationship Id="rId132" Type="http://schemas.openxmlformats.org/officeDocument/2006/relationships/hyperlink" Target="http://admin-apps.webofknowledge.com/JCR/JCR?RQ=RECORD&amp;rank=132&amp;journal=REV+CERCET+INTERV+SO" TargetMode="External"/><Relationship Id="rId1" Type="http://schemas.openxmlformats.org/officeDocument/2006/relationships/hyperlink" Target="http://admin-apps.webofknowledge.com/JCR/JCR?RQ=RECORD&amp;rank=1&amp;journal=ANNU+REV+SOCIOL" TargetMode="External"/><Relationship Id="rId6" Type="http://schemas.openxmlformats.org/officeDocument/2006/relationships/hyperlink" Target="http://admin-apps.webofknowledge.com/JCR/JCR?RQ=RECORD&amp;rank=6&amp;journal=J+MARRIAGE+FAM" TargetMode="External"/><Relationship Id="rId15" Type="http://schemas.openxmlformats.org/officeDocument/2006/relationships/hyperlink" Target="http://admin-apps.webofknowledge.com/JCR/JCR?RQ=RECORD&amp;rank=15&amp;journal=SOCIOL+THEOR" TargetMode="External"/><Relationship Id="rId23" Type="http://schemas.openxmlformats.org/officeDocument/2006/relationships/hyperlink" Target="http://admin-apps.webofknowledge.com/JCR/JCR?RQ=RECORD&amp;rank=23&amp;journal=ANNU+REV+LAW+SOC+SCI" TargetMode="External"/><Relationship Id="rId28" Type="http://schemas.openxmlformats.org/officeDocument/2006/relationships/hyperlink" Target="http://admin-apps.webofknowledge.com/JCR/JCR?RQ=RECORD&amp;rank=28&amp;journal=INT+POLIT+SOCIOL" TargetMode="External"/><Relationship Id="rId36" Type="http://schemas.openxmlformats.org/officeDocument/2006/relationships/hyperlink" Target="http://admin-apps.webofknowledge.com/JCR/JCR?RQ=RECORD&amp;rank=36&amp;journal=J+SCI+STUD+RELIG" TargetMode="External"/><Relationship Id="rId49" Type="http://schemas.openxmlformats.org/officeDocument/2006/relationships/hyperlink" Target="http://admin-apps.webofknowledge.com/JCR/JCR?RQ=RECORD&amp;rank=49&amp;journal=SOCIOL+RELIG" TargetMode="External"/><Relationship Id="rId57" Type="http://schemas.openxmlformats.org/officeDocument/2006/relationships/hyperlink" Target="http://admin-apps.webofknowledge.com/JCR/JCR?RQ=RECORD&amp;rank=57&amp;journal=SOCIOL+SPORT+J" TargetMode="External"/><Relationship Id="rId106" Type="http://schemas.openxmlformats.org/officeDocument/2006/relationships/hyperlink" Target="http://admin-apps.webofknowledge.com/JCR/JCR?RQ=RECORD&amp;rank=106&amp;journal=CONTRIB+INDIAN+SOC" TargetMode="External"/><Relationship Id="rId114" Type="http://schemas.openxmlformats.org/officeDocument/2006/relationships/hyperlink" Target="http://admin-apps.webofknowledge.com/JCR/JCR?RQ=RECORD&amp;rank=114&amp;journal=SOCIOL+FORSKNIN" TargetMode="External"/><Relationship Id="rId119" Type="http://schemas.openxmlformats.org/officeDocument/2006/relationships/hyperlink" Target="http://admin-apps.webofknowledge.com/JCR/JCR?RQ=RECORD&amp;rank=119&amp;journal=ECON+SOC+REV" TargetMode="External"/><Relationship Id="rId127" Type="http://schemas.openxmlformats.org/officeDocument/2006/relationships/hyperlink" Target="http://admin-apps.webofknowledge.com/JCR/JCR?RQ=RECORD&amp;rank=127&amp;journal=J+CONSUM+CULT" TargetMode="External"/><Relationship Id="rId10" Type="http://schemas.openxmlformats.org/officeDocument/2006/relationships/hyperlink" Target="http://admin-apps.webofknowledge.com/JCR/JCR?RQ=RECORD&amp;rank=10&amp;journal=SOCIOL+HEALTH+ILL" TargetMode="External"/><Relationship Id="rId31" Type="http://schemas.openxmlformats.org/officeDocument/2006/relationships/hyperlink" Target="http://admin-apps.webofknowledge.com/JCR/JCR?RQ=RECORD&amp;rank=31&amp;journal=POETICS" TargetMode="External"/><Relationship Id="rId44" Type="http://schemas.openxmlformats.org/officeDocument/2006/relationships/hyperlink" Target="http://admin-apps.webofknowledge.com/JCR/JCR?RQ=RECORD&amp;rank=44&amp;journal=ANTHROZOOS" TargetMode="External"/><Relationship Id="rId52" Type="http://schemas.openxmlformats.org/officeDocument/2006/relationships/hyperlink" Target="http://admin-apps.webofknowledge.com/JCR/JCR?RQ=RECORD&amp;rank=52&amp;journal=J+SPORT+SOC+ISSUES" TargetMode="External"/><Relationship Id="rId60" Type="http://schemas.openxmlformats.org/officeDocument/2006/relationships/hyperlink" Target="http://admin-apps.webofknowledge.com/JCR/JCR?RQ=RECORD&amp;rank=60&amp;journal=MEDIA+CULT+SOC" TargetMode="External"/><Relationship Id="rId65" Type="http://schemas.openxmlformats.org/officeDocument/2006/relationships/hyperlink" Target="http://admin-apps.webofknowledge.com/JCR/JCR?RQ=RECORD&amp;rank=65&amp;journal=MOBILIZATION" TargetMode="External"/><Relationship Id="rId73" Type="http://schemas.openxmlformats.org/officeDocument/2006/relationships/hyperlink" Target="http://admin-apps.webofknowledge.com/JCR/JCR?RQ=RECORD&amp;rank=73&amp;journal=EUR+SOC" TargetMode="External"/><Relationship Id="rId78" Type="http://schemas.openxmlformats.org/officeDocument/2006/relationships/hyperlink" Target="http://admin-apps.webofknowledge.com/JCR/JCR?RQ=RECORD&amp;rank=78&amp;journal=SOCIOL+RES+ONLINE" TargetMode="External"/><Relationship Id="rId81" Type="http://schemas.openxmlformats.org/officeDocument/2006/relationships/hyperlink" Target="http://admin-apps.webofknowledge.com/JCR/JCR?RQ=RECORD&amp;rank=81&amp;journal=Z+SOZIOL" TargetMode="External"/><Relationship Id="rId86" Type="http://schemas.openxmlformats.org/officeDocument/2006/relationships/hyperlink" Target="http://admin-apps.webofknowledge.com/JCR/JCR?RQ=RECORD&amp;rank=86&amp;journal=ARMED+FORCES+SOC" TargetMode="External"/><Relationship Id="rId94" Type="http://schemas.openxmlformats.org/officeDocument/2006/relationships/hyperlink" Target="http://admin-apps.webofknowledge.com/JCR/JCR?RQ=RECORD&amp;rank=94&amp;journal=REV+FR+SOCIOL" TargetMode="External"/><Relationship Id="rId99" Type="http://schemas.openxmlformats.org/officeDocument/2006/relationships/hyperlink" Target="http://admin-apps.webofknowledge.com/JCR/JCR?RQ=RECORD&amp;rank=99&amp;journal=SOCIETY" TargetMode="External"/><Relationship Id="rId101" Type="http://schemas.openxmlformats.org/officeDocument/2006/relationships/hyperlink" Target="http://admin-apps.webofknowledge.com/JCR/JCR?RQ=RECORD&amp;rank=101&amp;journal=SOCIOLOGIA" TargetMode="External"/><Relationship Id="rId122" Type="http://schemas.openxmlformats.org/officeDocument/2006/relationships/hyperlink" Target="http://admin-apps.webofknowledge.com/JCR/JCR?RQ=RECORD&amp;rank=122&amp;journal=FILOS-SOCIOL" TargetMode="External"/><Relationship Id="rId130" Type="http://schemas.openxmlformats.org/officeDocument/2006/relationships/hyperlink" Target="http://admin-apps.webofknowledge.com/JCR/JCR?RQ=RECORD&amp;rank=130&amp;journal=QUAL+SOCIOL" TargetMode="External"/><Relationship Id="rId135" Type="http://schemas.openxmlformats.org/officeDocument/2006/relationships/hyperlink" Target="http://admin-apps.webofknowledge.com/JCR/JCR?RQ=RECORD&amp;rank=135&amp;journal=SOC+JUSTICE+RES" TargetMode="External"/><Relationship Id="rId4" Type="http://schemas.openxmlformats.org/officeDocument/2006/relationships/hyperlink" Target="http://admin-apps.webofknowledge.com/JCR/JCR?RQ=RECORD&amp;rank=4&amp;journal=SOC+NETWORKS" TargetMode="External"/><Relationship Id="rId9" Type="http://schemas.openxmlformats.org/officeDocument/2006/relationships/hyperlink" Target="http://admin-apps.webofknowledge.com/JCR/JCR?RQ=RECORD&amp;rank=9&amp;journal=SOCIOL+METHOD+RES" TargetMode="External"/><Relationship Id="rId13" Type="http://schemas.openxmlformats.org/officeDocument/2006/relationships/hyperlink" Target="http://admin-apps.webofknowledge.com/JCR/JCR?RQ=RECORD&amp;rank=13&amp;journal=POPUL+DEV+REV" TargetMode="External"/><Relationship Id="rId18" Type="http://schemas.openxmlformats.org/officeDocument/2006/relationships/hyperlink" Target="http://admin-apps.webofknowledge.com/JCR/JCR?RQ=RECORD&amp;rank=18&amp;journal=EUR+SOCIOL+REV" TargetMode="External"/><Relationship Id="rId39" Type="http://schemas.openxmlformats.org/officeDocument/2006/relationships/hyperlink" Target="http://admin-apps.webofknowledge.com/JCR/JCR?RQ=RECORD&amp;rank=38&amp;journal=SOC+INDIC+RES" TargetMode="External"/><Relationship Id="rId109" Type="http://schemas.openxmlformats.org/officeDocument/2006/relationships/hyperlink" Target="http://admin-apps.webofknowledge.com/JCR/JCR?RQ=RECORD&amp;rank=109&amp;journal=DRUS+ISTRAZ" TargetMode="External"/><Relationship Id="rId34" Type="http://schemas.openxmlformats.org/officeDocument/2006/relationships/hyperlink" Target="http://admin-apps.webofknowledge.com/JCR/JCR?RQ=RECORD&amp;rank=34&amp;journal=SOCIOL+QUART" TargetMode="External"/><Relationship Id="rId50" Type="http://schemas.openxmlformats.org/officeDocument/2006/relationships/hyperlink" Target="http://admin-apps.webofknowledge.com/JCR/JCR?RQ=RECORD&amp;rank=50&amp;journal=INT+J+INTERCULT+REL" TargetMode="External"/><Relationship Id="rId55" Type="http://schemas.openxmlformats.org/officeDocument/2006/relationships/hyperlink" Target="http://admin-apps.webofknowledge.com/JCR/JCR?RQ=RECORD&amp;rank=55&amp;journal=CHINESE+SOCIOL+REV" TargetMode="External"/><Relationship Id="rId76" Type="http://schemas.openxmlformats.org/officeDocument/2006/relationships/hyperlink" Target="http://admin-apps.webofknowledge.com/JCR/JCR?RQ=RECORD&amp;rank=76&amp;journal=COMP+STUD+SOC+HIST" TargetMode="External"/><Relationship Id="rId97" Type="http://schemas.openxmlformats.org/officeDocument/2006/relationships/hyperlink" Target="http://admin-apps.webofknowledge.com/JCR/JCR?RQ=RECORD&amp;rank=97&amp;journal=SOCIOL+TRAV" TargetMode="External"/><Relationship Id="rId104" Type="http://schemas.openxmlformats.org/officeDocument/2006/relationships/hyperlink" Target="http://admin-apps.webofknowledge.com/JCR/JCR?RQ=RECORD&amp;rank=104&amp;journal=CHINESE+SOC+ANTHROP" TargetMode="External"/><Relationship Id="rId120" Type="http://schemas.openxmlformats.org/officeDocument/2006/relationships/hyperlink" Target="http://admin-apps.webofknowledge.com/JCR/JCR?RQ=RECORD&amp;rank=120&amp;journal=ETHNOGRAPHY" TargetMode="External"/><Relationship Id="rId125" Type="http://schemas.openxmlformats.org/officeDocument/2006/relationships/hyperlink" Target="http://admin-apps.webofknowledge.com/JCR/JCR?RQ=RECORD&amp;rank=125&amp;journal=INT+J+COMP+SOCIOL" TargetMode="External"/><Relationship Id="rId7" Type="http://schemas.openxmlformats.org/officeDocument/2006/relationships/hyperlink" Target="http://admin-apps.webofknowledge.com/JCR/JCR?RQ=RECORD&amp;rank=7&amp;journal=SOCIOL+EDUC" TargetMode="External"/><Relationship Id="rId71" Type="http://schemas.openxmlformats.org/officeDocument/2006/relationships/hyperlink" Target="http://admin-apps.webofknowledge.com/JCR/JCR?RQ=RECORD&amp;rank=71&amp;journal=SOCIOL+PERSPECT" TargetMode="External"/><Relationship Id="rId92" Type="http://schemas.openxmlformats.org/officeDocument/2006/relationships/hyperlink" Target="http://admin-apps.webofknowledge.com/JCR/JCR?RQ=RECORD&amp;rank=92&amp;journal=CAN+J+SOCIOL" TargetMode="External"/><Relationship Id="rId2" Type="http://schemas.openxmlformats.org/officeDocument/2006/relationships/hyperlink" Target="http://admin-apps.webofknowledge.com/JCR/JCR?RQ=RECORD&amp;rank=2&amp;journal=AM+SOCIOL+REV" TargetMode="External"/><Relationship Id="rId29" Type="http://schemas.openxmlformats.org/officeDocument/2006/relationships/hyperlink" Target="http://admin-apps.webofknowledge.com/JCR/JCR?RQ=RECORD&amp;rank=29&amp;journal=LAW+SOC+REV" TargetMode="External"/><Relationship Id="rId24" Type="http://schemas.openxmlformats.org/officeDocument/2006/relationships/hyperlink" Target="http://admin-apps.webofknowledge.com/JCR/JCR?RQ=RECORD&amp;rank=24&amp;journal=ECON+SOC" TargetMode="External"/><Relationship Id="rId40" Type="http://schemas.openxmlformats.org/officeDocument/2006/relationships/hyperlink" Target="http://admin-apps.webofknowledge.com/JCR/JCR?RQ=RECORD&amp;rank=40&amp;journal=ETHNIC+RACIAL+STUD" TargetMode="External"/><Relationship Id="rId45" Type="http://schemas.openxmlformats.org/officeDocument/2006/relationships/hyperlink" Target="http://admin-apps.webofknowledge.com/JCR/JCR?RQ=RECORD&amp;rank=45&amp;journal=SOC+SCI+QUART" TargetMode="External"/><Relationship Id="rId66" Type="http://schemas.openxmlformats.org/officeDocument/2006/relationships/hyperlink" Target="http://admin-apps.webofknowledge.com/JCR/JCR?RQ=RECORD&amp;rank=66&amp;journal=BRIT+J+SOCIOL+EDUC" TargetMode="External"/><Relationship Id="rId87" Type="http://schemas.openxmlformats.org/officeDocument/2006/relationships/hyperlink" Target="http://admin-apps.webofknowledge.com/JCR/JCR?RQ=RECORD&amp;rank=87&amp;journal=REV+RELIG+RES" TargetMode="External"/><Relationship Id="rId110" Type="http://schemas.openxmlformats.org/officeDocument/2006/relationships/hyperlink" Target="http://admin-apps.webofknowledge.com/JCR/JCR?RQ=RECORD&amp;rank=110&amp;journal=SOZ+WELT" TargetMode="External"/><Relationship Id="rId115" Type="http://schemas.openxmlformats.org/officeDocument/2006/relationships/hyperlink" Target="http://admin-apps.webofknowledge.com/JCR/JCR?RQ=RECORD&amp;rank=115&amp;journal=CURR+PERSPECT+SOC+TH" TargetMode="External"/><Relationship Id="rId131" Type="http://schemas.openxmlformats.org/officeDocument/2006/relationships/hyperlink" Target="http://admin-apps.webofknowledge.com/JCR/JCR?RQ=RECORD&amp;rank=131&amp;journal=RES+SOC+STRAT+MOBIL" TargetMode="External"/><Relationship Id="rId136" Type="http://schemas.openxmlformats.org/officeDocument/2006/relationships/hyperlink" Target="http://admin-apps.webofknowledge.com/JCR/JCR?RQ=RECORD&amp;rank=136&amp;journal=SOCIO-ECON+REV" TargetMode="External"/><Relationship Id="rId61" Type="http://schemas.openxmlformats.org/officeDocument/2006/relationships/hyperlink" Target="http://admin-apps.webofknowledge.com/JCR/JCR?RQ=RECORD&amp;rank=61&amp;journal=J+LAW+SOC" TargetMode="External"/><Relationship Id="rId82" Type="http://schemas.openxmlformats.org/officeDocument/2006/relationships/hyperlink" Target="http://admin-apps.webofknowledge.com/JCR/JCR?RQ=RECORD&amp;rank=82&amp;journal=ARCH+EUR+SOCIOL" TargetMode="External"/><Relationship Id="rId19" Type="http://schemas.openxmlformats.org/officeDocument/2006/relationships/hyperlink" Target="http://admin-apps.webofknowledge.com/JCR/JCR?RQ=RECORD&amp;rank=19&amp;journal=BRIT+J+SOCIOL" TargetMode="External"/><Relationship Id="rId14" Type="http://schemas.openxmlformats.org/officeDocument/2006/relationships/hyperlink" Target="http://admin-apps.webofknowledge.com/JCR/JCR?RQ=RECORD&amp;rank=14&amp;journal=SOC+PROBL" TargetMode="External"/><Relationship Id="rId30" Type="http://schemas.openxmlformats.org/officeDocument/2006/relationships/hyperlink" Target="http://admin-apps.webofknowledge.com/JCR/JCR?RQ=RECORD&amp;rank=30&amp;journal=SOCIOL+RURALIS" TargetMode="External"/><Relationship Id="rId35" Type="http://schemas.openxmlformats.org/officeDocument/2006/relationships/hyperlink" Target="http://admin-apps.webofknowledge.com/JCR/JCR?RQ=RECORD&amp;rank=35&amp;journal=LEISURE+SCI" TargetMode="External"/><Relationship Id="rId56" Type="http://schemas.openxmlformats.org/officeDocument/2006/relationships/hyperlink" Target="http://admin-apps.webofknowledge.com/JCR/JCR?RQ=RECORD&amp;rank=56&amp;journal=SOCIOL+REV" TargetMode="External"/><Relationship Id="rId77" Type="http://schemas.openxmlformats.org/officeDocument/2006/relationships/hyperlink" Target="http://admin-apps.webofknowledge.com/JCR/JCR?RQ=RECORD&amp;rank=77&amp;journal=SOC+ANIM" TargetMode="External"/><Relationship Id="rId100" Type="http://schemas.openxmlformats.org/officeDocument/2006/relationships/hyperlink" Target="http://admin-apps.webofknowledge.com/JCR/JCR?RQ=RECORD&amp;rank=100&amp;journal=BERL+J+SOZIOL" TargetMode="External"/><Relationship Id="rId105" Type="http://schemas.openxmlformats.org/officeDocument/2006/relationships/hyperlink" Target="http://admin-apps.webofknowledge.com/JCR/JCR?RQ=RECORD&amp;rank=105&amp;journal=STUD+SYMB+INTERACT" TargetMode="External"/><Relationship Id="rId126" Type="http://schemas.openxmlformats.org/officeDocument/2006/relationships/hyperlink" Target="http://admin-apps.webofknowledge.com/JCR/JCR?RQ=RECORD&amp;rank=126&amp;journal=INT+REV+SOCIOL+SPORT" TargetMode="External"/></Relationships>
</file>

<file path=xl/worksheets/_rels/sheet32.xml.rels><?xml version="1.0" encoding="UTF-8" standalone="yes"?>
<Relationships xmlns="http://schemas.openxmlformats.org/package/2006/relationships"><Relationship Id="rId13" Type="http://schemas.openxmlformats.org/officeDocument/2006/relationships/hyperlink" Target="http://admin-apps.webofknowledge.com/JCR/JCR?RQ=RECORD&amp;rank=13&amp;journal=SUBST+ABUSE+TREAT+PR" TargetMode="External"/><Relationship Id="rId18" Type="http://schemas.openxmlformats.org/officeDocument/2006/relationships/hyperlink" Target="http://admin-apps.webofknowledge.com/JCR/JCR?RQ=RECORD&amp;rank=18&amp;journal=SUBST+USE+MISUSE" TargetMode="External"/><Relationship Id="rId26" Type="http://schemas.openxmlformats.org/officeDocument/2006/relationships/hyperlink" Target="http://admin-apps.webofknowledge.com/JCR/JCR?RQ=RECORD&amp;rank=26&amp;journal=HEROIN+ADDICT+REL+CL" TargetMode="External"/><Relationship Id="rId39" Type="http://schemas.openxmlformats.org/officeDocument/2006/relationships/control" Target="../activeX/activeX1846.xml"/><Relationship Id="rId21" Type="http://schemas.openxmlformats.org/officeDocument/2006/relationships/hyperlink" Target="http://admin-apps.webofknowledge.com/JCR/JCR?RQ=RECORD&amp;rank=21&amp;journal=J+DRUG+EDUC" TargetMode="External"/><Relationship Id="rId34" Type="http://schemas.openxmlformats.org/officeDocument/2006/relationships/control" Target="../activeX/activeX1841.xml"/><Relationship Id="rId42" Type="http://schemas.openxmlformats.org/officeDocument/2006/relationships/control" Target="../activeX/activeX1849.xml"/><Relationship Id="rId47" Type="http://schemas.openxmlformats.org/officeDocument/2006/relationships/control" Target="../activeX/activeX1854.xml"/><Relationship Id="rId50" Type="http://schemas.openxmlformats.org/officeDocument/2006/relationships/control" Target="../activeX/activeX1857.xml"/><Relationship Id="rId55" Type="http://schemas.openxmlformats.org/officeDocument/2006/relationships/control" Target="../activeX/activeX1862.xml"/><Relationship Id="rId63" Type="http://schemas.openxmlformats.org/officeDocument/2006/relationships/control" Target="../activeX/activeX1870.xml"/><Relationship Id="rId68" Type="http://schemas.openxmlformats.org/officeDocument/2006/relationships/control" Target="../activeX/activeX1875.xml"/><Relationship Id="rId7" Type="http://schemas.openxmlformats.org/officeDocument/2006/relationships/hyperlink" Target="http://admin-apps.webofknowledge.com/JCR/JCR?RQ=RECORD&amp;rank=7&amp;journal=ADDICT+BEHAV" TargetMode="External"/><Relationship Id="rId2" Type="http://schemas.openxmlformats.org/officeDocument/2006/relationships/hyperlink" Target="http://admin-apps.webofknowledge.com/JCR/JCR?RQ=RECORD&amp;rank=2&amp;journal=NICOTINE+TOB+RES" TargetMode="External"/><Relationship Id="rId16" Type="http://schemas.openxmlformats.org/officeDocument/2006/relationships/hyperlink" Target="http://admin-apps.webofknowledge.com/JCR/JCR?RQ=RECORD&amp;rank=16&amp;journal=ALCOHOL+RES+HEALTH" TargetMode="External"/><Relationship Id="rId29" Type="http://schemas.openxmlformats.org/officeDocument/2006/relationships/hyperlink" Target="http://admin-apps.webofknowledge.com/JCR/JCR?RQ=RECORD&amp;rank=29&amp;journal=J+SUBST+USE" TargetMode="External"/><Relationship Id="rId1" Type="http://schemas.openxmlformats.org/officeDocument/2006/relationships/hyperlink" Target="http://admin-apps.webofknowledge.com/JCR/JCR?RQ=RECORD&amp;rank=1&amp;journal=ADDICTION" TargetMode="External"/><Relationship Id="rId6" Type="http://schemas.openxmlformats.org/officeDocument/2006/relationships/hyperlink" Target="http://admin-apps.webofknowledge.com/JCR/JCR?RQ=RECORD&amp;rank=6&amp;journal=ALCOHOL+ALCOHOLISM" TargetMode="External"/><Relationship Id="rId11" Type="http://schemas.openxmlformats.org/officeDocument/2006/relationships/hyperlink" Target="http://admin-apps.webofknowledge.com/JCR/JCR?RQ=RECORD&amp;rank=11&amp;journal=J+GAMBL+STUD" TargetMode="External"/><Relationship Id="rId24" Type="http://schemas.openxmlformats.org/officeDocument/2006/relationships/hyperlink" Target="http://admin-apps.webofknowledge.com/JCR/JCR?RQ=RECORD&amp;rank=24&amp;journal=ADICCIONES" TargetMode="External"/><Relationship Id="rId32" Type="http://schemas.openxmlformats.org/officeDocument/2006/relationships/control" Target="../activeX/activeX1839.xml"/><Relationship Id="rId37" Type="http://schemas.openxmlformats.org/officeDocument/2006/relationships/control" Target="../activeX/activeX1844.xml"/><Relationship Id="rId40" Type="http://schemas.openxmlformats.org/officeDocument/2006/relationships/control" Target="../activeX/activeX1847.xml"/><Relationship Id="rId45" Type="http://schemas.openxmlformats.org/officeDocument/2006/relationships/control" Target="../activeX/activeX1852.xml"/><Relationship Id="rId53" Type="http://schemas.openxmlformats.org/officeDocument/2006/relationships/control" Target="../activeX/activeX1860.xml"/><Relationship Id="rId58" Type="http://schemas.openxmlformats.org/officeDocument/2006/relationships/control" Target="../activeX/activeX1865.xml"/><Relationship Id="rId66" Type="http://schemas.openxmlformats.org/officeDocument/2006/relationships/control" Target="../activeX/activeX1873.xml"/><Relationship Id="rId5" Type="http://schemas.openxmlformats.org/officeDocument/2006/relationships/hyperlink" Target="http://admin-apps.webofknowledge.com/JCR/JCR?RQ=RECORD&amp;rank=5&amp;journal=INT+J+DRUG+POLICY" TargetMode="External"/><Relationship Id="rId15" Type="http://schemas.openxmlformats.org/officeDocument/2006/relationships/hyperlink" Target="http://admin-apps.webofknowledge.com/JCR/JCR?RQ=RECORD&amp;rank=15&amp;journal=AM+J+DRUG+ALCOHOL+AB" TargetMode="External"/><Relationship Id="rId23" Type="http://schemas.openxmlformats.org/officeDocument/2006/relationships/hyperlink" Target="http://admin-apps.webofknowledge.com/JCR/JCR?RQ=RECORD&amp;rank=23&amp;journal=J+ADDICT+NURS" TargetMode="External"/><Relationship Id="rId28" Type="http://schemas.openxmlformats.org/officeDocument/2006/relationships/hyperlink" Target="http://admin-apps.webofknowledge.com/JCR/JCR?RQ=RECORD&amp;rank=28&amp;journal=J+DUAL+DIAGN" TargetMode="External"/><Relationship Id="rId36" Type="http://schemas.openxmlformats.org/officeDocument/2006/relationships/control" Target="../activeX/activeX1843.xml"/><Relationship Id="rId49" Type="http://schemas.openxmlformats.org/officeDocument/2006/relationships/control" Target="../activeX/activeX1856.xml"/><Relationship Id="rId57" Type="http://schemas.openxmlformats.org/officeDocument/2006/relationships/control" Target="../activeX/activeX1864.xml"/><Relationship Id="rId61" Type="http://schemas.openxmlformats.org/officeDocument/2006/relationships/control" Target="../activeX/activeX1868.xml"/><Relationship Id="rId10" Type="http://schemas.openxmlformats.org/officeDocument/2006/relationships/hyperlink" Target="http://admin-apps.webofknowledge.com/JCR/JCR?RQ=RECORD&amp;rank=10&amp;journal=DRUG+ALCOHOL+REV" TargetMode="External"/><Relationship Id="rId19" Type="http://schemas.openxmlformats.org/officeDocument/2006/relationships/hyperlink" Target="http://admin-apps.webofknowledge.com/JCR/JCR?RQ=RECORD&amp;rank=19&amp;journal=ADDICT+RES+THEORY" TargetMode="External"/><Relationship Id="rId31" Type="http://schemas.openxmlformats.org/officeDocument/2006/relationships/vmlDrawing" Target="../drawings/vmlDrawing26.vml"/><Relationship Id="rId44" Type="http://schemas.openxmlformats.org/officeDocument/2006/relationships/control" Target="../activeX/activeX1851.xml"/><Relationship Id="rId52" Type="http://schemas.openxmlformats.org/officeDocument/2006/relationships/control" Target="../activeX/activeX1859.xml"/><Relationship Id="rId60" Type="http://schemas.openxmlformats.org/officeDocument/2006/relationships/control" Target="../activeX/activeX1867.xml"/><Relationship Id="rId65" Type="http://schemas.openxmlformats.org/officeDocument/2006/relationships/control" Target="../activeX/activeX1872.xml"/><Relationship Id="rId4" Type="http://schemas.openxmlformats.org/officeDocument/2006/relationships/hyperlink" Target="http://admin-apps.webofknowledge.com/JCR/JCR?RQ=RECORD&amp;rank=4&amp;journal=J+SUBST+ABUSE+TREAT" TargetMode="External"/><Relationship Id="rId9" Type="http://schemas.openxmlformats.org/officeDocument/2006/relationships/hyperlink" Target="http://admin-apps.webofknowledge.com/JCR/JCR?RQ=RECORD&amp;rank=9&amp;journal=EUR+ADDICT+RES" TargetMode="External"/><Relationship Id="rId14" Type="http://schemas.openxmlformats.org/officeDocument/2006/relationships/hyperlink" Target="http://admin-apps.webofknowledge.com/JCR/JCR?RQ=RECORD&amp;rank=14&amp;journal=J+ADDICT+DIS" TargetMode="External"/><Relationship Id="rId22" Type="http://schemas.openxmlformats.org/officeDocument/2006/relationships/hyperlink" Target="http://admin-apps.webofknowledge.com/JCR/JCR?RQ=RECORD&amp;rank=22&amp;journal=DRUG-EDUC+PREV+POLIC" TargetMode="External"/><Relationship Id="rId27" Type="http://schemas.openxmlformats.org/officeDocument/2006/relationships/hyperlink" Target="http://admin-apps.webofknowledge.com/JCR/JCR?RQ=RECORD&amp;rank=27&amp;journal=INT+J+MENT+HEALTH+AD" TargetMode="External"/><Relationship Id="rId30" Type="http://schemas.openxmlformats.org/officeDocument/2006/relationships/hyperlink" Target="http://admin-apps.webofknowledge.com/JCR/JCR?RQ=RECORD&amp;rank=30&amp;journal=SUBST+ABUS" TargetMode="External"/><Relationship Id="rId35" Type="http://schemas.openxmlformats.org/officeDocument/2006/relationships/control" Target="../activeX/activeX1842.xml"/><Relationship Id="rId43" Type="http://schemas.openxmlformats.org/officeDocument/2006/relationships/control" Target="../activeX/activeX1850.xml"/><Relationship Id="rId48" Type="http://schemas.openxmlformats.org/officeDocument/2006/relationships/control" Target="../activeX/activeX1855.xml"/><Relationship Id="rId56" Type="http://schemas.openxmlformats.org/officeDocument/2006/relationships/control" Target="../activeX/activeX1863.xml"/><Relationship Id="rId64" Type="http://schemas.openxmlformats.org/officeDocument/2006/relationships/control" Target="../activeX/activeX1871.xml"/><Relationship Id="rId69" Type="http://schemas.openxmlformats.org/officeDocument/2006/relationships/control" Target="../activeX/activeX1876.xml"/><Relationship Id="rId8" Type="http://schemas.openxmlformats.org/officeDocument/2006/relationships/hyperlink" Target="http://admin-apps.webofknowledge.com/JCR/JCR?RQ=RECORD&amp;rank=8&amp;journal=J+STUD+ALCOHOL+DRUGS" TargetMode="External"/><Relationship Id="rId51" Type="http://schemas.openxmlformats.org/officeDocument/2006/relationships/control" Target="../activeX/activeX1858.xml"/><Relationship Id="rId3" Type="http://schemas.openxmlformats.org/officeDocument/2006/relationships/hyperlink" Target="http://admin-apps.webofknowledge.com/JCR/JCR?RQ=RECORD&amp;rank=3&amp;journal=PSYCHOL+ADDICT+BEHAV" TargetMode="External"/><Relationship Id="rId12" Type="http://schemas.openxmlformats.org/officeDocument/2006/relationships/hyperlink" Target="http://admin-apps.webofknowledge.com/JCR/JCR?RQ=RECORD&amp;rank=12&amp;journal=AM+J+ADDICTION" TargetMode="External"/><Relationship Id="rId17" Type="http://schemas.openxmlformats.org/officeDocument/2006/relationships/hyperlink" Target="http://admin-apps.webofknowledge.com/JCR/JCR?RQ=RECORD&amp;rank=17&amp;journal=J+PSYCHOACTIVE+DRUGS" TargetMode="External"/><Relationship Id="rId25" Type="http://schemas.openxmlformats.org/officeDocument/2006/relationships/hyperlink" Target="http://admin-apps.webofknowledge.com/JCR/JCR?RQ=RECORD&amp;rank=25&amp;journal=HARM+REDUCT+J" TargetMode="External"/><Relationship Id="rId33" Type="http://schemas.openxmlformats.org/officeDocument/2006/relationships/control" Target="../activeX/activeX1840.xml"/><Relationship Id="rId38" Type="http://schemas.openxmlformats.org/officeDocument/2006/relationships/control" Target="../activeX/activeX1845.xml"/><Relationship Id="rId46" Type="http://schemas.openxmlformats.org/officeDocument/2006/relationships/control" Target="../activeX/activeX1853.xml"/><Relationship Id="rId59" Type="http://schemas.openxmlformats.org/officeDocument/2006/relationships/control" Target="../activeX/activeX1866.xml"/><Relationship Id="rId67" Type="http://schemas.openxmlformats.org/officeDocument/2006/relationships/control" Target="../activeX/activeX1874.xml"/><Relationship Id="rId20" Type="http://schemas.openxmlformats.org/officeDocument/2006/relationships/hyperlink" Target="http://admin-apps.webofknowledge.com/JCR/JCR?RQ=RECORD&amp;rank=20&amp;journal=J+CHILD+ADOLES+SUBST" TargetMode="External"/><Relationship Id="rId41" Type="http://schemas.openxmlformats.org/officeDocument/2006/relationships/control" Target="../activeX/activeX1848.xml"/><Relationship Id="rId54" Type="http://schemas.openxmlformats.org/officeDocument/2006/relationships/control" Target="../activeX/activeX1861.xml"/><Relationship Id="rId62" Type="http://schemas.openxmlformats.org/officeDocument/2006/relationships/control" Target="../activeX/activeX1869.xm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://admin-apps.webofknowledge.com/JCR/JCR?RQ=RECORD&amp;rank=117&amp;journal=J+FOREST+ECON" TargetMode="External"/><Relationship Id="rId299" Type="http://schemas.openxmlformats.org/officeDocument/2006/relationships/hyperlink" Target="http://admin-apps.webofknowledge.com/JCR/JCR?RQ=RECORD&amp;rank=299&amp;journal=HIST+ECON+IDEAS" TargetMode="External"/><Relationship Id="rId303" Type="http://schemas.openxmlformats.org/officeDocument/2006/relationships/hyperlink" Target="http://admin-apps.webofknowledge.com/JCR/JCR?RQ=RECORD&amp;rank=303&amp;journal=INT+J+ECON+THEORY" TargetMode="External"/><Relationship Id="rId21" Type="http://schemas.openxmlformats.org/officeDocument/2006/relationships/hyperlink" Target="http://admin-apps.webofknowledge.com/JCR/JCR?RQ=RECORD&amp;rank=21&amp;journal=REV+ECON+STAT" TargetMode="External"/><Relationship Id="rId42" Type="http://schemas.openxmlformats.org/officeDocument/2006/relationships/hyperlink" Target="http://admin-apps.webofknowledge.com/JCR/JCR?RQ=RECORD&amp;rank=42&amp;journal=IMF+ECON+REV" TargetMode="External"/><Relationship Id="rId63" Type="http://schemas.openxmlformats.org/officeDocument/2006/relationships/hyperlink" Target="http://admin-apps.webofknowledge.com/JCR/JCR?RQ=RECORD&amp;rank=63&amp;journal=J+AGRAR+CHANGE" TargetMode="External"/><Relationship Id="rId84" Type="http://schemas.openxmlformats.org/officeDocument/2006/relationships/hyperlink" Target="http://admin-apps.webofknowledge.com/JCR/JCR?RQ=RECORD&amp;rank=84&amp;journal=CHINA+ECON+REV" TargetMode="External"/><Relationship Id="rId138" Type="http://schemas.openxmlformats.org/officeDocument/2006/relationships/hyperlink" Target="http://admin-apps.webofknowledge.com/JCR/JCR?RQ=RECORD&amp;rank=138&amp;journal=EMERG+MARK+FINANC+TR" TargetMode="External"/><Relationship Id="rId159" Type="http://schemas.openxmlformats.org/officeDocument/2006/relationships/hyperlink" Target="http://admin-apps.webofknowledge.com/JCR/JCR?RQ=RECORD&amp;rank=159&amp;journal=ECON+J+WATCH" TargetMode="External"/><Relationship Id="rId324" Type="http://schemas.openxmlformats.org/officeDocument/2006/relationships/hyperlink" Target="http://admin-apps.webofknowledge.com/JCR/JCR?RQ=RECORD&amp;rank=324&amp;journal=REV+HIST+ECON" TargetMode="External"/><Relationship Id="rId170" Type="http://schemas.openxmlformats.org/officeDocument/2006/relationships/hyperlink" Target="http://admin-apps.webofknowledge.com/JCR/JCR?RQ=RECORD&amp;rank=170&amp;journal=CAN+J+ECON" TargetMode="External"/><Relationship Id="rId191" Type="http://schemas.openxmlformats.org/officeDocument/2006/relationships/hyperlink" Target="http://admin-apps.webofknowledge.com/JCR/JCR?RQ=RECORD&amp;rank=191&amp;journal=SOC+CHOICE+WELFARE" TargetMode="External"/><Relationship Id="rId205" Type="http://schemas.openxmlformats.org/officeDocument/2006/relationships/hyperlink" Target="http://admin-apps.webofknowledge.com/JCR/JCR?RQ=RECORD&amp;rank=205&amp;journal=INT+J+GAME+THEORY" TargetMode="External"/><Relationship Id="rId226" Type="http://schemas.openxmlformats.org/officeDocument/2006/relationships/hyperlink" Target="http://admin-apps.webofknowledge.com/JCR/JCR?RQ=RECORD&amp;rank=226&amp;journal=HACIENDA+PUBLICA+ESP" TargetMode="External"/><Relationship Id="rId247" Type="http://schemas.openxmlformats.org/officeDocument/2006/relationships/hyperlink" Target="http://admin-apps.webofknowledge.com/JCR/JCR?RQ=RECORD&amp;rank=247&amp;journal=J+ECON+EDUC" TargetMode="External"/><Relationship Id="rId107" Type="http://schemas.openxmlformats.org/officeDocument/2006/relationships/hyperlink" Target="http://admin-apps.webofknowledge.com/JCR/JCR?RQ=RECORD&amp;rank=107&amp;journal=CAMB+J+ECON" TargetMode="External"/><Relationship Id="rId268" Type="http://schemas.openxmlformats.org/officeDocument/2006/relationships/hyperlink" Target="http://admin-apps.webofknowledge.com/JCR/JCR?RQ=RECORD&amp;rank=268&amp;journal=REV+ECON+POLIT" TargetMode="External"/><Relationship Id="rId289" Type="http://schemas.openxmlformats.org/officeDocument/2006/relationships/hyperlink" Target="http://admin-apps.webofknowledge.com/JCR/JCR?RQ=RECORD&amp;rank=289&amp;journal=ECON+MEX" TargetMode="External"/><Relationship Id="rId11" Type="http://schemas.openxmlformats.org/officeDocument/2006/relationships/hyperlink" Target="http://admin-apps.webofknowledge.com/JCR/JCR?RQ=RECORD&amp;rank=11&amp;journal=AM+ECON+REV" TargetMode="External"/><Relationship Id="rId32" Type="http://schemas.openxmlformats.org/officeDocument/2006/relationships/hyperlink" Target="http://admin-apps.webofknowledge.com/JCR/JCR?RQ=RECORD&amp;rank=32&amp;journal=J+ENVIRON+ECON+MANAG" TargetMode="External"/><Relationship Id="rId53" Type="http://schemas.openxmlformats.org/officeDocument/2006/relationships/hyperlink" Target="http://admin-apps.webofknowledge.com/JCR/JCR?RQ=RECORD&amp;rank=53&amp;journal=SMALL+BUS+ECON" TargetMode="External"/><Relationship Id="rId74" Type="http://schemas.openxmlformats.org/officeDocument/2006/relationships/hyperlink" Target="http://admin-apps.webofknowledge.com/JCR/JCR?RQ=RECORD&amp;rank=74&amp;journal=J+LAW+ECON+ORGAN" TargetMode="External"/><Relationship Id="rId128" Type="http://schemas.openxmlformats.org/officeDocument/2006/relationships/hyperlink" Target="http://admin-apps.webofknowledge.com/JCR/JCR?RQ=RECORD&amp;rank=128&amp;journal=J+PROD+ANAL" TargetMode="External"/><Relationship Id="rId149" Type="http://schemas.openxmlformats.org/officeDocument/2006/relationships/hyperlink" Target="http://admin-apps.webofknowledge.com/JCR/JCR?RQ=RECORD&amp;rank=149&amp;journal=J+POLICY+MODEL" TargetMode="External"/><Relationship Id="rId314" Type="http://schemas.openxmlformats.org/officeDocument/2006/relationships/hyperlink" Target="http://admin-apps.webofknowledge.com/JCR/JCR?RQ=RECORD&amp;rank=314&amp;journal=KOREAN+ECON+REV" TargetMode="External"/><Relationship Id="rId5" Type="http://schemas.openxmlformats.org/officeDocument/2006/relationships/hyperlink" Target="http://admin-apps.webofknowledge.com/JCR/JCR?RQ=RECORD&amp;rank=5&amp;journal=ECONOMETRICA" TargetMode="External"/><Relationship Id="rId95" Type="http://schemas.openxmlformats.org/officeDocument/2006/relationships/hyperlink" Target="http://admin-apps.webofknowledge.com/JCR/JCR?RQ=RECORD&amp;rank=95&amp;journal=J+FINANC+ECONOMET" TargetMode="External"/><Relationship Id="rId160" Type="http://schemas.openxmlformats.org/officeDocument/2006/relationships/hyperlink" Target="http://admin-apps.webofknowledge.com/JCR/JCR?RQ=RECORD&amp;rank=160&amp;journal=EMPIR+ECON" TargetMode="External"/><Relationship Id="rId181" Type="http://schemas.openxmlformats.org/officeDocument/2006/relationships/hyperlink" Target="http://admin-apps.webofknowledge.com/JCR/JCR?RQ=RECORD&amp;rank=181&amp;journal=J+JPN+INT+ECON" TargetMode="External"/><Relationship Id="rId216" Type="http://schemas.openxmlformats.org/officeDocument/2006/relationships/hyperlink" Target="http://admin-apps.webofknowledge.com/JCR/JCR?RQ=RECORD&amp;rank=216&amp;journal=JPN+WORLD+ECON" TargetMode="External"/><Relationship Id="rId237" Type="http://schemas.openxmlformats.org/officeDocument/2006/relationships/hyperlink" Target="http://admin-apps.webofknowledge.com/JCR/JCR?RQ=RECORD&amp;rank=237&amp;journal=AM+J+ECON+SOCIOL" TargetMode="External"/><Relationship Id="rId258" Type="http://schemas.openxmlformats.org/officeDocument/2006/relationships/hyperlink" Target="http://admin-apps.webofknowledge.com/JCR/JCR?RQ=RECORD&amp;rank=258&amp;journal=EKON+CAS" TargetMode="External"/><Relationship Id="rId279" Type="http://schemas.openxmlformats.org/officeDocument/2006/relationships/hyperlink" Target="http://admin-apps.webofknowledge.com/JCR/JCR?RQ=RECORD&amp;rank=279&amp;journal=ARGUM+OECON" TargetMode="External"/><Relationship Id="rId22" Type="http://schemas.openxmlformats.org/officeDocument/2006/relationships/hyperlink" Target="http://admin-apps.webofknowledge.com/JCR/JCR?RQ=RECORD&amp;rank=22&amp;journal=PHARMACOECONOMICS" TargetMode="External"/><Relationship Id="rId43" Type="http://schemas.openxmlformats.org/officeDocument/2006/relationships/hyperlink" Target="http://admin-apps.webofknowledge.com/JCR/JCR?RQ=RECORD&amp;rank=43&amp;journal=J+MONETARY+ECON" TargetMode="External"/><Relationship Id="rId64" Type="http://schemas.openxmlformats.org/officeDocument/2006/relationships/hyperlink" Target="http://admin-apps.webofknowledge.com/JCR/JCR?RQ=RECORD&amp;rank=64&amp;journal=ENVIRON+RESOUR+ECON" TargetMode="External"/><Relationship Id="rId118" Type="http://schemas.openxmlformats.org/officeDocument/2006/relationships/hyperlink" Target="http://admin-apps.webofknowledge.com/JCR/JCR?RQ=RECORD&amp;rank=118&amp;journal=REV+INT+POLIT+ECON" TargetMode="External"/><Relationship Id="rId139" Type="http://schemas.openxmlformats.org/officeDocument/2006/relationships/hyperlink" Target="http://admin-apps.webofknowledge.com/JCR/JCR?RQ=RECORD&amp;rank=139&amp;journal=J+ECON+DYN+CONTROL" TargetMode="External"/><Relationship Id="rId290" Type="http://schemas.openxmlformats.org/officeDocument/2006/relationships/hyperlink" Target="http://admin-apps.webofknowledge.com/JCR/JCR?RQ=RECORD&amp;rank=290&amp;journal=ECON+POLIT-OXFORD" TargetMode="External"/><Relationship Id="rId304" Type="http://schemas.openxmlformats.org/officeDocument/2006/relationships/hyperlink" Target="http://admin-apps.webofknowledge.com/JCR/JCR?RQ=RECORD&amp;rank=304&amp;journal=INT+J+HEALTH+CARE+FI" TargetMode="External"/><Relationship Id="rId325" Type="http://schemas.openxmlformats.org/officeDocument/2006/relationships/hyperlink" Target="http://admin-apps.webofknowledge.com/JCR/JCR?RQ=RECORD&amp;rank=325&amp;journal=REV+HIST+INDUST" TargetMode="External"/><Relationship Id="rId85" Type="http://schemas.openxmlformats.org/officeDocument/2006/relationships/hyperlink" Target="http://admin-apps.webofknowledge.com/JCR/JCR?RQ=RECORD&amp;rank=85&amp;journal=J+BANK+FINANC" TargetMode="External"/><Relationship Id="rId150" Type="http://schemas.openxmlformats.org/officeDocument/2006/relationships/hyperlink" Target="http://admin-apps.webofknowledge.com/JCR/JCR?RQ=RECORD&amp;rank=150&amp;journal=J+DEV+STUD" TargetMode="External"/><Relationship Id="rId171" Type="http://schemas.openxmlformats.org/officeDocument/2006/relationships/hyperlink" Target="http://admin-apps.webofknowledge.com/JCR/JCR?RQ=RECORD&amp;rank=171&amp;journal=REV+IND+ORGAN" TargetMode="External"/><Relationship Id="rId192" Type="http://schemas.openxmlformats.org/officeDocument/2006/relationships/hyperlink" Target="http://admin-apps.webofknowledge.com/JCR/JCR?RQ=RECORD&amp;rank=192&amp;journal=ECON+MODEL" TargetMode="External"/><Relationship Id="rId206" Type="http://schemas.openxmlformats.org/officeDocument/2006/relationships/hyperlink" Target="http://admin-apps.webofknowledge.com/JCR/JCR?RQ=RECORD&amp;rank=206&amp;journal=MACROECON+DYN" TargetMode="External"/><Relationship Id="rId227" Type="http://schemas.openxmlformats.org/officeDocument/2006/relationships/hyperlink" Target="http://admin-apps.webofknowledge.com/JCR/JCR?RQ=RECORD&amp;rank=227&amp;journal=PORT+ECON+J" TargetMode="External"/><Relationship Id="rId248" Type="http://schemas.openxmlformats.org/officeDocument/2006/relationships/hyperlink" Target="http://admin-apps.webofknowledge.com/JCR/JCR?RQ=RECORD&amp;rank=248&amp;journal=ASIAN-PAC+ECON+LIT" TargetMode="External"/><Relationship Id="rId269" Type="http://schemas.openxmlformats.org/officeDocument/2006/relationships/hyperlink" Target="http://admin-apps.webofknowledge.com/JCR/JCR?RQ=RECORD&amp;rank=269&amp;journal=S+AFR+J+ECON+MANAG+S" TargetMode="External"/><Relationship Id="rId12" Type="http://schemas.openxmlformats.org/officeDocument/2006/relationships/hyperlink" Target="http://admin-apps.webofknowledge.com/JCR/JCR?RQ=RECORD&amp;rank=12&amp;journal=REV+ECON+STUD" TargetMode="External"/><Relationship Id="rId33" Type="http://schemas.openxmlformats.org/officeDocument/2006/relationships/hyperlink" Target="http://admin-apps.webofknowledge.com/JCR/JCR?RQ=RECORD&amp;rank=33&amp;journal=J+DEV+ECON" TargetMode="External"/><Relationship Id="rId108" Type="http://schemas.openxmlformats.org/officeDocument/2006/relationships/hyperlink" Target="http://admin-apps.webofknowledge.com/JCR/JCR?RQ=RECORD&amp;rank=108&amp;journal=ECONOMET+THEOR" TargetMode="External"/><Relationship Id="rId129" Type="http://schemas.openxmlformats.org/officeDocument/2006/relationships/hyperlink" Target="http://admin-apps.webofknowledge.com/JCR/JCR?RQ=RECORD&amp;rank=129&amp;journal=J+HOUS+ECON" TargetMode="External"/><Relationship Id="rId280" Type="http://schemas.openxmlformats.org/officeDocument/2006/relationships/hyperlink" Target="http://admin-apps.webofknowledge.com/JCR/JCR?RQ=RECORD&amp;rank=280&amp;journal=ASIA-PAC+J+ACCOUNT+E" TargetMode="External"/><Relationship Id="rId315" Type="http://schemas.openxmlformats.org/officeDocument/2006/relationships/hyperlink" Target="http://admin-apps.webofknowledge.com/JCR/JCR?RQ=RECORD&amp;rank=315&amp;journal=METROECONOMICA" TargetMode="External"/><Relationship Id="rId54" Type="http://schemas.openxmlformats.org/officeDocument/2006/relationships/hyperlink" Target="http://admin-apps.webofknowledge.com/JCR/JCR?RQ=RECORD&amp;rank=54&amp;journal=WORLD+DEV" TargetMode="External"/><Relationship Id="rId75" Type="http://schemas.openxmlformats.org/officeDocument/2006/relationships/hyperlink" Target="http://admin-apps.webofknowledge.com/JCR/JCR?RQ=RECORD&amp;rank=75&amp;journal=INT+ECON+REV" TargetMode="External"/><Relationship Id="rId96" Type="http://schemas.openxmlformats.org/officeDocument/2006/relationships/hyperlink" Target="http://admin-apps.webofknowledge.com/JCR/JCR?RQ=RECORD&amp;rank=96&amp;journal=J+BUS+ECON+MANAG" TargetMode="External"/><Relationship Id="rId140" Type="http://schemas.openxmlformats.org/officeDocument/2006/relationships/hyperlink" Target="http://admin-apps.webofknowledge.com/JCR/JCR?RQ=RECORD&amp;rank=140&amp;journal=J+REAL+ESTATE+FINANC" TargetMode="External"/><Relationship Id="rId161" Type="http://schemas.openxmlformats.org/officeDocument/2006/relationships/hyperlink" Target="http://admin-apps.webofknowledge.com/JCR/JCR?RQ=RECORD&amp;rank=161&amp;journal=QUANT+FINANC" TargetMode="External"/><Relationship Id="rId182" Type="http://schemas.openxmlformats.org/officeDocument/2006/relationships/hyperlink" Target="http://admin-apps.webofknowledge.com/JCR/JCR?RQ=RECORD&amp;rank=182&amp;journal=J+MACROECON" TargetMode="External"/><Relationship Id="rId217" Type="http://schemas.openxmlformats.org/officeDocument/2006/relationships/hyperlink" Target="http://admin-apps.webofknowledge.com/JCR/JCR?RQ=RECORD&amp;rank=217&amp;journal=BE+J+MACROECON" TargetMode="External"/><Relationship Id="rId6" Type="http://schemas.openxmlformats.org/officeDocument/2006/relationships/hyperlink" Target="http://admin-apps.webofknowledge.com/JCR/JCR?RQ=RECORD&amp;rank=6&amp;journal=BROOKINGS+PAP+ECO+AC" TargetMode="External"/><Relationship Id="rId238" Type="http://schemas.openxmlformats.org/officeDocument/2006/relationships/hyperlink" Target="http://admin-apps.webofknowledge.com/JCR/JCR?RQ=RECORD&amp;rank=238&amp;journal=ANN+ECON+FINANC" TargetMode="External"/><Relationship Id="rId259" Type="http://schemas.openxmlformats.org/officeDocument/2006/relationships/hyperlink" Target="http://admin-apps.webofknowledge.com/JCR/JCR?RQ=RECORD&amp;rank=259&amp;journal=ECON+POLIT-ITALY" TargetMode="External"/><Relationship Id="rId23" Type="http://schemas.openxmlformats.org/officeDocument/2006/relationships/hyperlink" Target="http://admin-apps.webofknowledge.com/JCR/JCR?RQ=RECORD&amp;rank=23&amp;journal=TRANSPORT+RES+B-METH" TargetMode="External"/><Relationship Id="rId119" Type="http://schemas.openxmlformats.org/officeDocument/2006/relationships/hyperlink" Target="http://admin-apps.webofknowledge.com/JCR/JCR?RQ=RECORD&amp;rank=119&amp;journal=INSUR+MATH+ECON" TargetMode="External"/><Relationship Id="rId270" Type="http://schemas.openxmlformats.org/officeDocument/2006/relationships/hyperlink" Target="http://admin-apps.webofknowledge.com/JCR/JCR?RQ=RECORD&amp;rank=270&amp;journal=TRIMEST+ECON" TargetMode="External"/><Relationship Id="rId291" Type="http://schemas.openxmlformats.org/officeDocument/2006/relationships/hyperlink" Target="http://admin-apps.webofknowledge.com/JCR/JCR?RQ=RECORD&amp;rank=291&amp;journal=ECON+SOC+REV" TargetMode="External"/><Relationship Id="rId305" Type="http://schemas.openxmlformats.org/officeDocument/2006/relationships/hyperlink" Target="http://admin-apps.webofknowledge.com/JCR/JCR?RQ=RECORD&amp;rank=305&amp;journal=INT+REV+ECON+FINANC" TargetMode="External"/><Relationship Id="rId326" Type="http://schemas.openxmlformats.org/officeDocument/2006/relationships/hyperlink" Target="http://admin-apps.webofknowledge.com/JCR/JCR?RQ=RECORD&amp;rank=326&amp;journal=REV+INT+ORGAN" TargetMode="External"/><Relationship Id="rId44" Type="http://schemas.openxmlformats.org/officeDocument/2006/relationships/hyperlink" Target="http://admin-apps.webofknowledge.com/JCR/JCR?RQ=RECORD&amp;rank=44&amp;journal=J+APPL+ECONOMET" TargetMode="External"/><Relationship Id="rId65" Type="http://schemas.openxmlformats.org/officeDocument/2006/relationships/hyperlink" Target="http://admin-apps.webofknowledge.com/JCR/JCR?RQ=RECORD&amp;rank=65&amp;journal=EUR+REV+AGRIC+ECON" TargetMode="External"/><Relationship Id="rId86" Type="http://schemas.openxmlformats.org/officeDocument/2006/relationships/hyperlink" Target="http://admin-apps.webofknowledge.com/JCR/JCR?RQ=RECORD&amp;rank=86&amp;journal=J+ECON+MANAGE+STRAT" TargetMode="External"/><Relationship Id="rId130" Type="http://schemas.openxmlformats.org/officeDocument/2006/relationships/hyperlink" Target="http://admin-apps.webofknowledge.com/JCR/JCR?RQ=RECORD&amp;rank=130&amp;journal=FEM+ECON" TargetMode="External"/><Relationship Id="rId151" Type="http://schemas.openxmlformats.org/officeDocument/2006/relationships/hyperlink" Target="http://admin-apps.webofknowledge.com/JCR/JCR?RQ=RECORD&amp;rank=151&amp;journal=ECON+HIST+REV" TargetMode="External"/><Relationship Id="rId172" Type="http://schemas.openxmlformats.org/officeDocument/2006/relationships/hyperlink" Target="http://admin-apps.webofknowledge.com/JCR/JCR?RQ=RECORD&amp;rank=172&amp;journal=J+FORECASTING" TargetMode="External"/><Relationship Id="rId193" Type="http://schemas.openxmlformats.org/officeDocument/2006/relationships/hyperlink" Target="http://admin-apps.webofknowledge.com/JCR/JCR?RQ=RECORD&amp;rank=193&amp;journal=DEFENCE+PEACE+ECON" TargetMode="External"/><Relationship Id="rId207" Type="http://schemas.openxmlformats.org/officeDocument/2006/relationships/hyperlink" Target="http://admin-apps.webofknowledge.com/JCR/JCR?RQ=RECORD&amp;rank=207&amp;journal=ECON+REC" TargetMode="External"/><Relationship Id="rId228" Type="http://schemas.openxmlformats.org/officeDocument/2006/relationships/hyperlink" Target="http://admin-apps.webofknowledge.com/JCR/JCR?RQ=RECORD&amp;rank=228&amp;journal=J+INST+THEOR+ECON" TargetMode="External"/><Relationship Id="rId249" Type="http://schemas.openxmlformats.org/officeDocument/2006/relationships/hyperlink" Target="http://admin-apps.webofknowledge.com/JCR/JCR?RQ=RECORD&amp;rank=249&amp;journal=J+ASIA+PAC+ECON" TargetMode="External"/><Relationship Id="rId13" Type="http://schemas.openxmlformats.org/officeDocument/2006/relationships/hyperlink" Target="http://admin-apps.webofknowledge.com/JCR/JCR?RQ=RECORD&amp;rank=13&amp;journal=AM+ECON+J-MACROECON" TargetMode="External"/><Relationship Id="rId109" Type="http://schemas.openxmlformats.org/officeDocument/2006/relationships/hyperlink" Target="http://admin-apps.webofknowledge.com/JCR/JCR?RQ=RECORD&amp;rank=109&amp;journal=MATH+FINANC" TargetMode="External"/><Relationship Id="rId260" Type="http://schemas.openxmlformats.org/officeDocument/2006/relationships/hyperlink" Target="http://admin-apps.webofknowledge.com/JCR/JCR?RQ=RECORD&amp;rank=260&amp;journal=J+WORLD+TRADE" TargetMode="External"/><Relationship Id="rId281" Type="http://schemas.openxmlformats.org/officeDocument/2006/relationships/hyperlink" Target="http://admin-apps.webofknowledge.com/JCR/JCR?RQ=RECORD&amp;rank=281&amp;journal=ASIAN+ECON+PAP" TargetMode="External"/><Relationship Id="rId316" Type="http://schemas.openxmlformats.org/officeDocument/2006/relationships/hyperlink" Target="http://admin-apps.webofknowledge.com/JCR/JCR?RQ=RECORD&amp;rank=316&amp;journal=N+AM+J+ECON+FINANC" TargetMode="External"/><Relationship Id="rId34" Type="http://schemas.openxmlformats.org/officeDocument/2006/relationships/hyperlink" Target="http://admin-apps.webofknowledge.com/JCR/JCR?RQ=RECORD&amp;rank=34&amp;journal=VALUE+HEALTH" TargetMode="External"/><Relationship Id="rId55" Type="http://schemas.openxmlformats.org/officeDocument/2006/relationships/hyperlink" Target="http://admin-apps.webofknowledge.com/JCR/JCR?RQ=RECORD&amp;rank=55&amp;journal=IND+CORP+CHANGE" TargetMode="External"/><Relationship Id="rId76" Type="http://schemas.openxmlformats.org/officeDocument/2006/relationships/hyperlink" Target="http://admin-apps.webofknowledge.com/JCR/JCR?RQ=RECORD&amp;rank=76&amp;journal=RESOUR+ENERGY+ECON" TargetMode="External"/><Relationship Id="rId97" Type="http://schemas.openxmlformats.org/officeDocument/2006/relationships/hyperlink" Target="http://admin-apps.webofknowledge.com/JCR/JCR?RQ=RECORD&amp;rank=97&amp;journal=J+COMP+ECON" TargetMode="External"/><Relationship Id="rId120" Type="http://schemas.openxmlformats.org/officeDocument/2006/relationships/hyperlink" Target="http://admin-apps.webofknowledge.com/JCR/JCR?RQ=RECORD&amp;rank=120&amp;journal=ECON+DEV+CULT+CHANGE" TargetMode="External"/><Relationship Id="rId141" Type="http://schemas.openxmlformats.org/officeDocument/2006/relationships/hyperlink" Target="http://admin-apps.webofknowledge.com/JCR/JCR?RQ=RECORD&amp;rank=141&amp;journal=J+REGUL+ECON" TargetMode="External"/><Relationship Id="rId7" Type="http://schemas.openxmlformats.org/officeDocument/2006/relationships/hyperlink" Target="http://admin-apps.webofknowledge.com/JCR/JCR?RQ=RECORD&amp;rank=7&amp;journal=J+POLIT+ECON" TargetMode="External"/><Relationship Id="rId162" Type="http://schemas.openxmlformats.org/officeDocument/2006/relationships/hyperlink" Target="http://admin-apps.webofknowledge.com/JCR/JCR?RQ=RECORD&amp;rank=162&amp;journal=STUD+NONLINEAR+DYN+E" TargetMode="External"/><Relationship Id="rId183" Type="http://schemas.openxmlformats.org/officeDocument/2006/relationships/hyperlink" Target="http://admin-apps.webofknowledge.com/JCR/JCR?RQ=RECORD&amp;rank=183&amp;journal=SOUTH+ECON+J" TargetMode="External"/><Relationship Id="rId218" Type="http://schemas.openxmlformats.org/officeDocument/2006/relationships/hyperlink" Target="http://admin-apps.webofknowledge.com/JCR/JCR?RQ=RECORD&amp;rank=218&amp;journal=POST-COMMUNIST+ECON" TargetMode="External"/><Relationship Id="rId239" Type="http://schemas.openxmlformats.org/officeDocument/2006/relationships/hyperlink" Target="http://admin-apps.webofknowledge.com/JCR/JCR?RQ=RECORD&amp;rank=239&amp;journal=AUST+ECON+PAP" TargetMode="External"/><Relationship Id="rId250" Type="http://schemas.openxmlformats.org/officeDocument/2006/relationships/hyperlink" Target="http://admin-apps.webofknowledge.com/JCR/JCR?RQ=RECORD&amp;rank=250&amp;journal=JPN+ECON+REV" TargetMode="External"/><Relationship Id="rId271" Type="http://schemas.openxmlformats.org/officeDocument/2006/relationships/hyperlink" Target="http://admin-apps.webofknowledge.com/JCR/JCR?RQ=RECORD&amp;rank=271&amp;journal=REV+ETUD+COMP+EST-O" TargetMode="External"/><Relationship Id="rId292" Type="http://schemas.openxmlformats.org/officeDocument/2006/relationships/hyperlink" Target="http://admin-apps.webofknowledge.com/JCR/JCR?RQ=RECORD&amp;rank=292&amp;journal=ECON+SYST+RES" TargetMode="External"/><Relationship Id="rId306" Type="http://schemas.openxmlformats.org/officeDocument/2006/relationships/hyperlink" Target="http://admin-apps.webofknowledge.com/JCR/JCR?RQ=RECORD&amp;rank=306&amp;journal=J+BEHAV+FINANC" TargetMode="External"/><Relationship Id="rId24" Type="http://schemas.openxmlformats.org/officeDocument/2006/relationships/hyperlink" Target="http://admin-apps.webofknowledge.com/JCR/JCR?RQ=RECORD&amp;rank=24&amp;journal=ENERG+ECON" TargetMode="External"/><Relationship Id="rId45" Type="http://schemas.openxmlformats.org/officeDocument/2006/relationships/hyperlink" Target="http://admin-apps.webofknowledge.com/JCR/JCR?RQ=RECORD&amp;rank=45&amp;journal=J+TRANSP+GEOGR" TargetMode="External"/><Relationship Id="rId66" Type="http://schemas.openxmlformats.org/officeDocument/2006/relationships/hyperlink" Target="http://admin-apps.webofknowledge.com/JCR/JCR?RQ=RECORD&amp;rank=66&amp;journal=AM+ECON+J-MICROECON" TargetMode="External"/><Relationship Id="rId87" Type="http://schemas.openxmlformats.org/officeDocument/2006/relationships/hyperlink" Target="http://admin-apps.webofknowledge.com/JCR/JCR?RQ=RECORD&amp;rank=87&amp;journal=J+MONEY+CREDIT+BANK" TargetMode="External"/><Relationship Id="rId110" Type="http://schemas.openxmlformats.org/officeDocument/2006/relationships/hyperlink" Target="http://admin-apps.webofknowledge.com/JCR/JCR?RQ=RECORD&amp;rank=110&amp;journal=J+POPUL+ECON" TargetMode="External"/><Relationship Id="rId131" Type="http://schemas.openxmlformats.org/officeDocument/2006/relationships/hyperlink" Target="http://admin-apps.webofknowledge.com/JCR/JCR?RQ=RECORD&amp;rank=131&amp;journal=PUBLIC+CHOICE" TargetMode="External"/><Relationship Id="rId327" Type="http://schemas.openxmlformats.org/officeDocument/2006/relationships/hyperlink" Target="http://admin-apps.webofknowledge.com/JCR/JCR?RQ=RECORD&amp;rank=327&amp;journal=REV+NETW+ECON" TargetMode="External"/><Relationship Id="rId152" Type="http://schemas.openxmlformats.org/officeDocument/2006/relationships/hyperlink" Target="http://admin-apps.webofknowledge.com/JCR/JCR?RQ=RECORD&amp;rank=152&amp;journal=J+REAL+ESTATE+RES" TargetMode="External"/><Relationship Id="rId173" Type="http://schemas.openxmlformats.org/officeDocument/2006/relationships/hyperlink" Target="http://admin-apps.webofknowledge.com/JCR/JCR?RQ=RECORD&amp;rank=173&amp;journal=EXPLOR+ECON+HIST" TargetMode="External"/><Relationship Id="rId194" Type="http://schemas.openxmlformats.org/officeDocument/2006/relationships/hyperlink" Target="http://admin-apps.webofknowledge.com/JCR/JCR?RQ=RECORD&amp;rank=194&amp;journal=EUROPE-ASIA+STUD" TargetMode="External"/><Relationship Id="rId208" Type="http://schemas.openxmlformats.org/officeDocument/2006/relationships/hyperlink" Target="http://admin-apps.webofknowledge.com/JCR/JCR?RQ=RECORD&amp;rank=208&amp;journal=CHINA+WORLD+ECON" TargetMode="External"/><Relationship Id="rId229" Type="http://schemas.openxmlformats.org/officeDocument/2006/relationships/hyperlink" Target="http://admin-apps.webofknowledge.com/JCR/JCR?RQ=RECORD&amp;rank=229&amp;journal=AUST+ECON+HIST+REV" TargetMode="External"/><Relationship Id="rId240" Type="http://schemas.openxmlformats.org/officeDocument/2006/relationships/hyperlink" Target="http://admin-apps.webofknowledge.com/JCR/JCR?RQ=RECORD&amp;rank=240&amp;journal=ROM+J+ECON+FORECAST" TargetMode="External"/><Relationship Id="rId261" Type="http://schemas.openxmlformats.org/officeDocument/2006/relationships/hyperlink" Target="http://admin-apps.webofknowledge.com/JCR/JCR?RQ=RECORD&amp;rank=261&amp;journal=SINGAP+ECON+REV" TargetMode="External"/><Relationship Id="rId14" Type="http://schemas.openxmlformats.org/officeDocument/2006/relationships/hyperlink" Target="http://admin-apps.webofknowledge.com/JCR/JCR?RQ=RECORD&amp;rank=14&amp;journal=J+ACCOUNT+ECON" TargetMode="External"/><Relationship Id="rId35" Type="http://schemas.openxmlformats.org/officeDocument/2006/relationships/hyperlink" Target="http://admin-apps.webofknowledge.com/JCR/JCR?RQ=RECORD&amp;rank=35&amp;journal=J+URBAN+ECON" TargetMode="External"/><Relationship Id="rId56" Type="http://schemas.openxmlformats.org/officeDocument/2006/relationships/hyperlink" Target="http://admin-apps.webofknowledge.com/JCR/JCR?RQ=RECORD&amp;rank=56&amp;journal=J+PUBLIC+ECON" TargetMode="External"/><Relationship Id="rId77" Type="http://schemas.openxmlformats.org/officeDocument/2006/relationships/hyperlink" Target="http://admin-apps.webofknowledge.com/JCR/JCR?RQ=RECORD&amp;rank=77&amp;journal=OXFORD+REV+ECON+POL" TargetMode="External"/><Relationship Id="rId100" Type="http://schemas.openxmlformats.org/officeDocument/2006/relationships/hyperlink" Target="http://admin-apps.webofknowledge.com/JCR/JCR?RQ=RECORD&amp;rank=100&amp;journal=ECONOMICA" TargetMode="External"/><Relationship Id="rId282" Type="http://schemas.openxmlformats.org/officeDocument/2006/relationships/hyperlink" Target="http://admin-apps.webofknowledge.com/JCR/JCR?RQ=RECORD&amp;rank=282&amp;journal=ASIAN+J+TECHNOL+INNO" TargetMode="External"/><Relationship Id="rId317" Type="http://schemas.openxmlformats.org/officeDocument/2006/relationships/hyperlink" Target="http://admin-apps.webofknowledge.com/JCR/JCR?RQ=RECORD&amp;rank=317&amp;journal=PANOECONOMICUS" TargetMode="External"/><Relationship Id="rId8" Type="http://schemas.openxmlformats.org/officeDocument/2006/relationships/hyperlink" Target="http://admin-apps.webofknowledge.com/JCR/JCR?RQ=RECORD&amp;rank=8&amp;journal=REV+FINANC+STUD" TargetMode="External"/><Relationship Id="rId51" Type="http://schemas.openxmlformats.org/officeDocument/2006/relationships/hyperlink" Target="http://admin-apps.webofknowledge.com/JCR/JCR?RQ=RECORD&amp;rank=51&amp;journal=J+POLICY+ANAL+MANAG" TargetMode="External"/><Relationship Id="rId72" Type="http://schemas.openxmlformats.org/officeDocument/2006/relationships/hyperlink" Target="http://admin-apps.webofknowledge.com/JCR/JCR?RQ=RECORD&amp;rank=72&amp;journal=J+CULT+ECON" TargetMode="External"/><Relationship Id="rId93" Type="http://schemas.openxmlformats.org/officeDocument/2006/relationships/hyperlink" Target="http://admin-apps.webofknowledge.com/JCR/JCR?RQ=RECORD&amp;rank=93&amp;journal=REV+ECON+DYNAM" TargetMode="External"/><Relationship Id="rId98" Type="http://schemas.openxmlformats.org/officeDocument/2006/relationships/hyperlink" Target="http://admin-apps.webofknowledge.com/JCR/JCR?RQ=RECORD&amp;rank=98&amp;journal=J+IND+ECON" TargetMode="External"/><Relationship Id="rId121" Type="http://schemas.openxmlformats.org/officeDocument/2006/relationships/hyperlink" Target="http://admin-apps.webofknowledge.com/JCR/JCR?RQ=RECORD&amp;rank=121&amp;journal=GAME+ECON+BEHAV" TargetMode="External"/><Relationship Id="rId142" Type="http://schemas.openxmlformats.org/officeDocument/2006/relationships/hyperlink" Target="http://admin-apps.webofknowledge.com/JCR/JCR?RQ=RECORD&amp;rank=142&amp;journal=ANN+REGIONAL+SCI" TargetMode="External"/><Relationship Id="rId163" Type="http://schemas.openxmlformats.org/officeDocument/2006/relationships/hyperlink" Target="http://admin-apps.webofknowledge.com/JCR/JCR?RQ=RECORD&amp;rank=163&amp;journal=ECON+DEV+Q" TargetMode="External"/><Relationship Id="rId184" Type="http://schemas.openxmlformats.org/officeDocument/2006/relationships/hyperlink" Target="http://admin-apps.webofknowledge.com/JCR/JCR?RQ=RECORD&amp;rank=184&amp;journal=BE+J+ECON+ANAL+POLI" TargetMode="External"/><Relationship Id="rId189" Type="http://schemas.openxmlformats.org/officeDocument/2006/relationships/hyperlink" Target="http://admin-apps.webofknowledge.com/JCR/JCR?RQ=RECORD&amp;rank=189&amp;journal=GENEVA+RISK+INS+REV" TargetMode="External"/><Relationship Id="rId219" Type="http://schemas.openxmlformats.org/officeDocument/2006/relationships/hyperlink" Target="http://admin-apps.webofknowledge.com/JCR/JCR?RQ=RECORD&amp;rank=219&amp;journal=J+MEDIA+ECON" TargetMode="External"/><Relationship Id="rId3" Type="http://schemas.openxmlformats.org/officeDocument/2006/relationships/hyperlink" Target="http://admin-apps.webofknowledge.com/JCR/JCR?RQ=RECORD&amp;rank=3&amp;journal=J+FINANC" TargetMode="External"/><Relationship Id="rId214" Type="http://schemas.openxmlformats.org/officeDocument/2006/relationships/hyperlink" Target="http://admin-apps.webofknowledge.com/JCR/JCR?RQ=RECORD&amp;rank=214&amp;journal=TRANSFORM+BUS+ECON" TargetMode="External"/><Relationship Id="rId230" Type="http://schemas.openxmlformats.org/officeDocument/2006/relationships/hyperlink" Target="http://admin-apps.webofknowledge.com/JCR/JCR?RQ=RECORD&amp;rank=230&amp;journal=J+APPL+ECON" TargetMode="External"/><Relationship Id="rId235" Type="http://schemas.openxmlformats.org/officeDocument/2006/relationships/hyperlink" Target="http://admin-apps.webofknowledge.com/JCR/JCR?RQ=RECORD&amp;rank=235&amp;journal=EASTERN+EUR+ECON" TargetMode="External"/><Relationship Id="rId251" Type="http://schemas.openxmlformats.org/officeDocument/2006/relationships/hyperlink" Target="http://admin-apps.webofknowledge.com/JCR/JCR?RQ=RECORD&amp;rank=251&amp;journal=APPL+ECON+LETT" TargetMode="External"/><Relationship Id="rId256" Type="http://schemas.openxmlformats.org/officeDocument/2006/relationships/hyperlink" Target="http://admin-apps.webofknowledge.com/JCR/JCR?RQ=RECORD&amp;rank=256&amp;journal=PAC+ECON+BULL" TargetMode="External"/><Relationship Id="rId277" Type="http://schemas.openxmlformats.org/officeDocument/2006/relationships/hyperlink" Target="http://admin-apps.webofknowledge.com/JCR/JCR?RQ=RECORD&amp;rank=277&amp;journal=AM+LAW+ECON+REV" TargetMode="External"/><Relationship Id="rId298" Type="http://schemas.openxmlformats.org/officeDocument/2006/relationships/hyperlink" Target="http://admin-apps.webofknowledge.com/JCR/JCR?RQ=RECORD&amp;rank=298&amp;journal=GLOBAL+ECON+REV" TargetMode="External"/><Relationship Id="rId25" Type="http://schemas.openxmlformats.org/officeDocument/2006/relationships/hyperlink" Target="http://admin-apps.webofknowledge.com/JCR/JCR?RQ=RECORD&amp;rank=25&amp;journal=J+INT+ECON" TargetMode="External"/><Relationship Id="rId46" Type="http://schemas.openxmlformats.org/officeDocument/2006/relationships/hyperlink" Target="http://admin-apps.webofknowledge.com/JCR/JCR?RQ=RECORD&amp;rank=46&amp;journal=ECON+HUM+BIOL" TargetMode="External"/><Relationship Id="rId67" Type="http://schemas.openxmlformats.org/officeDocument/2006/relationships/hyperlink" Target="http://admin-apps.webofknowledge.com/JCR/JCR?RQ=RECORD&amp;rank=67&amp;journal=EUR+J+HEALTH+ECON" TargetMode="External"/><Relationship Id="rId116" Type="http://schemas.openxmlformats.org/officeDocument/2006/relationships/hyperlink" Target="http://admin-apps.webofknowledge.com/JCR/JCR?RQ=RECORD&amp;rank=116&amp;journal=J+RISK+INSUR" TargetMode="External"/><Relationship Id="rId137" Type="http://schemas.openxmlformats.org/officeDocument/2006/relationships/hyperlink" Target="http://admin-apps.webofknowledge.com/JCR/JCR?RQ=RECORD&amp;rank=137&amp;journal=KYKLOS" TargetMode="External"/><Relationship Id="rId158" Type="http://schemas.openxmlformats.org/officeDocument/2006/relationships/hyperlink" Target="http://admin-apps.webofknowledge.com/JCR/JCR?RQ=RECORD&amp;rank=158&amp;journal=INF+ECON+POLICY" TargetMode="External"/><Relationship Id="rId272" Type="http://schemas.openxmlformats.org/officeDocument/2006/relationships/hyperlink" Target="http://admin-apps.webofknowledge.com/JCR/JCR?RQ=RECORD&amp;rank=272&amp;journal=INVEST+ECON-MEX" TargetMode="External"/><Relationship Id="rId293" Type="http://schemas.openxmlformats.org/officeDocument/2006/relationships/hyperlink" Target="http://admin-apps.webofknowledge.com/JCR/JCR?RQ=RECORD&amp;rank=293&amp;journal=ECONOMICS-KIEL" TargetMode="External"/><Relationship Id="rId302" Type="http://schemas.openxmlformats.org/officeDocument/2006/relationships/hyperlink" Target="http://admin-apps.webofknowledge.com/JCR/JCR?RQ=RECORD&amp;rank=302&amp;journal=INT+ENVIRON+AGREEM-P" TargetMode="External"/><Relationship Id="rId307" Type="http://schemas.openxmlformats.org/officeDocument/2006/relationships/hyperlink" Target="http://admin-apps.webofknowledge.com/JCR/JCR?RQ=RECORD&amp;rank=307&amp;journal=J+ECON+INEQUAL" TargetMode="External"/><Relationship Id="rId323" Type="http://schemas.openxmlformats.org/officeDocument/2006/relationships/hyperlink" Target="http://admin-apps.webofknowledge.com/JCR/JCR?RQ=RECORD&amp;rank=323&amp;journal=REV+FINANC" TargetMode="External"/><Relationship Id="rId328" Type="http://schemas.openxmlformats.org/officeDocument/2006/relationships/hyperlink" Target="http://admin-apps.webofknowledge.com/JCR/JCR?RQ=RECORD&amp;rank=328&amp;journal=REV+RADICAL+POL+ECON" TargetMode="External"/><Relationship Id="rId20" Type="http://schemas.openxmlformats.org/officeDocument/2006/relationships/hyperlink" Target="http://admin-apps.webofknowledge.com/JCR/JCR?RQ=RECORD&amp;rank=20&amp;journal=ECOL+ECON" TargetMode="External"/><Relationship Id="rId41" Type="http://schemas.openxmlformats.org/officeDocument/2006/relationships/hyperlink" Target="http://admin-apps.webofknowledge.com/JCR/JCR?RQ=RECORD&amp;rank=41&amp;journal=ENERG+J" TargetMode="External"/><Relationship Id="rId62" Type="http://schemas.openxmlformats.org/officeDocument/2006/relationships/hyperlink" Target="http://admin-apps.webofknowledge.com/JCR/JCR?RQ=RECORD&amp;rank=62&amp;journal=J+RISK+UNCERTAINTY" TargetMode="External"/><Relationship Id="rId83" Type="http://schemas.openxmlformats.org/officeDocument/2006/relationships/hyperlink" Target="http://admin-apps.webofknowledge.com/JCR/JCR?RQ=RECORD&amp;rank=83&amp;journal=J+LAW+ECON" TargetMode="External"/><Relationship Id="rId88" Type="http://schemas.openxmlformats.org/officeDocument/2006/relationships/hyperlink" Target="http://admin-apps.webofknowledge.com/JCR/JCR?RQ=RECORD&amp;rank=88&amp;journal=AUST+J+AGR+RESOUR+EC" TargetMode="External"/><Relationship Id="rId111" Type="http://schemas.openxmlformats.org/officeDocument/2006/relationships/hyperlink" Target="http://admin-apps.webofknowledge.com/JCR/JCR?RQ=RECORD&amp;rank=111&amp;journal=J+TRANSP+ECON+POLICY" TargetMode="External"/><Relationship Id="rId132" Type="http://schemas.openxmlformats.org/officeDocument/2006/relationships/hyperlink" Target="http://admin-apps.webofknowledge.com/JCR/JCR?RQ=RECORD&amp;rank=132&amp;journal=ECONOMET+J" TargetMode="External"/><Relationship Id="rId153" Type="http://schemas.openxmlformats.org/officeDocument/2006/relationships/hyperlink" Target="http://admin-apps.webofknowledge.com/JCR/JCR?RQ=RECORD&amp;rank=153&amp;journal=ECON+THEOR" TargetMode="External"/><Relationship Id="rId174" Type="http://schemas.openxmlformats.org/officeDocument/2006/relationships/hyperlink" Target="http://admin-apps.webofknowledge.com/JCR/JCR?RQ=RECORD&amp;rank=174&amp;journal=J+AFR+ECON" TargetMode="External"/><Relationship Id="rId179" Type="http://schemas.openxmlformats.org/officeDocument/2006/relationships/hyperlink" Target="http://admin-apps.webofknowledge.com/JCR/JCR?RQ=RECORD&amp;rank=179&amp;journal=J+AGR+RESOUR+ECON" TargetMode="External"/><Relationship Id="rId195" Type="http://schemas.openxmlformats.org/officeDocument/2006/relationships/hyperlink" Target="http://admin-apps.webofknowledge.com/JCR/JCR?RQ=RECORD&amp;rank=195&amp;journal=ECON+LETT" TargetMode="External"/><Relationship Id="rId209" Type="http://schemas.openxmlformats.org/officeDocument/2006/relationships/hyperlink" Target="http://admin-apps.webofknowledge.com/JCR/JCR?RQ=RECORD&amp;rank=209&amp;journal=SCOT+J+POLIT+ECON" TargetMode="External"/><Relationship Id="rId190" Type="http://schemas.openxmlformats.org/officeDocument/2006/relationships/hyperlink" Target="http://admin-apps.webofknowledge.com/JCR/JCR?RQ=RECORD&amp;rank=190&amp;journal=NATL+TAX+J" TargetMode="External"/><Relationship Id="rId204" Type="http://schemas.openxmlformats.org/officeDocument/2006/relationships/hyperlink" Target="http://admin-apps.webofknowledge.com/JCR/JCR?RQ=RECORD&amp;rank=204&amp;journal=FISC+STUD" TargetMode="External"/><Relationship Id="rId220" Type="http://schemas.openxmlformats.org/officeDocument/2006/relationships/hyperlink" Target="http://admin-apps.webofknowledge.com/JCR/JCR?RQ=RECORD&amp;rank=220&amp;journal=MATH+SOC+SCI" TargetMode="External"/><Relationship Id="rId225" Type="http://schemas.openxmlformats.org/officeDocument/2006/relationships/hyperlink" Target="http://admin-apps.webofknowledge.com/JCR/JCR?RQ=RECORD&amp;rank=225&amp;journal=BE+J+THEOR+ECON" TargetMode="External"/><Relationship Id="rId241" Type="http://schemas.openxmlformats.org/officeDocument/2006/relationships/hyperlink" Target="http://admin-apps.webofknowledge.com/JCR/JCR?RQ=RECORD&amp;rank=241&amp;journal=INT+J+TRANSP+ECON" TargetMode="External"/><Relationship Id="rId246" Type="http://schemas.openxmlformats.org/officeDocument/2006/relationships/hyperlink" Target="http://admin-apps.webofknowledge.com/JCR/JCR?RQ=RECORD&amp;rank=246&amp;journal=FINANZARCHIV" TargetMode="External"/><Relationship Id="rId267" Type="http://schemas.openxmlformats.org/officeDocument/2006/relationships/hyperlink" Target="http://admin-apps.webofknowledge.com/JCR/JCR?RQ=RECORD&amp;rank=267&amp;journal=ESTUD+ECONOMIA" TargetMode="External"/><Relationship Id="rId288" Type="http://schemas.openxmlformats.org/officeDocument/2006/relationships/hyperlink" Target="http://admin-apps.webofknowledge.com/JCR/JCR?RQ=RECORD&amp;rank=288&amp;journal=ECON+LABOUR+RELAT+RE" TargetMode="External"/><Relationship Id="rId15" Type="http://schemas.openxmlformats.org/officeDocument/2006/relationships/hyperlink" Target="http://admin-apps.webofknowledge.com/JCR/JCR?RQ=RECORD&amp;rank=15&amp;journal=REV+ENV+ECON+POLICY" TargetMode="External"/><Relationship Id="rId36" Type="http://schemas.openxmlformats.org/officeDocument/2006/relationships/hyperlink" Target="http://admin-apps.webofknowledge.com/JCR/JCR?RQ=RECORD&amp;rank=36&amp;journal=HEALTH+ECON" TargetMode="External"/><Relationship Id="rId57" Type="http://schemas.openxmlformats.org/officeDocument/2006/relationships/hyperlink" Target="http://admin-apps.webofknowledge.com/JCR/JCR?RQ=RECORD&amp;rank=57&amp;journal=REG+STUD" TargetMode="External"/><Relationship Id="rId106" Type="http://schemas.openxmlformats.org/officeDocument/2006/relationships/hyperlink" Target="http://admin-apps.webofknowledge.com/JCR/JCR?RQ=RECORD&amp;rank=106&amp;journal=J+CONSUM+AFF" TargetMode="External"/><Relationship Id="rId127" Type="http://schemas.openxmlformats.org/officeDocument/2006/relationships/hyperlink" Target="http://admin-apps.webofknowledge.com/JCR/JCR?RQ=RECORD&amp;rank=127&amp;journal=REAL+ESTATE+ECON" TargetMode="External"/><Relationship Id="rId262" Type="http://schemas.openxmlformats.org/officeDocument/2006/relationships/hyperlink" Target="http://admin-apps.webofknowledge.com/JCR/JCR?RQ=RECORD&amp;rank=262&amp;journal=REV+ECON+MUND" TargetMode="External"/><Relationship Id="rId283" Type="http://schemas.openxmlformats.org/officeDocument/2006/relationships/hyperlink" Target="http://admin-apps.webofknowledge.com/JCR/JCR?RQ=RECORD&amp;rank=283&amp;journal=B+ECON+RES" TargetMode="External"/><Relationship Id="rId313" Type="http://schemas.openxmlformats.org/officeDocument/2006/relationships/hyperlink" Target="http://admin-apps.webofknowledge.com/JCR/JCR?RQ=RECORD&amp;rank=313&amp;journal=J+PENSION+ECON+FINAN" TargetMode="External"/><Relationship Id="rId318" Type="http://schemas.openxmlformats.org/officeDocument/2006/relationships/hyperlink" Target="http://admin-apps.webofknowledge.com/JCR/JCR?RQ=RECORD&amp;rank=318&amp;journal=PRAGUE+ECON+PAP" TargetMode="External"/><Relationship Id="rId10" Type="http://schemas.openxmlformats.org/officeDocument/2006/relationships/hyperlink" Target="http://admin-apps.webofknowledge.com/JCR/JCR?RQ=RECORD&amp;rank=10&amp;journal=ECON+GEOGR" TargetMode="External"/><Relationship Id="rId31" Type="http://schemas.openxmlformats.org/officeDocument/2006/relationships/hyperlink" Target="http://admin-apps.webofknowledge.com/JCR/JCR?RQ=RECORD&amp;rank=31&amp;journal=TRANSPORT+RES+A-POL" TargetMode="External"/><Relationship Id="rId52" Type="http://schemas.openxmlformats.org/officeDocument/2006/relationships/hyperlink" Target="http://admin-apps.webofknowledge.com/JCR/JCR?RQ=RECORD&amp;rank=52&amp;journal=ANNU+REV+ECON" TargetMode="External"/><Relationship Id="rId73" Type="http://schemas.openxmlformats.org/officeDocument/2006/relationships/hyperlink" Target="http://admin-apps.webofknowledge.com/JCR/JCR?RQ=RECORD&amp;rank=73&amp;journal=CAMB+J+REG+ECON+SOC" TargetMode="External"/><Relationship Id="rId78" Type="http://schemas.openxmlformats.org/officeDocument/2006/relationships/hyperlink" Target="http://admin-apps.webofknowledge.com/JCR/JCR?RQ=RECORD&amp;rank=78&amp;journal=INT+J+FORECASTING" TargetMode="External"/><Relationship Id="rId94" Type="http://schemas.openxmlformats.org/officeDocument/2006/relationships/hyperlink" Target="http://admin-apps.webofknowledge.com/JCR/JCR?RQ=RECORD&amp;rank=94&amp;journal=JCMS-J+COMMON+MARK+S" TargetMode="External"/><Relationship Id="rId99" Type="http://schemas.openxmlformats.org/officeDocument/2006/relationships/hyperlink" Target="http://admin-apps.webofknowledge.com/JCR/JCR?RQ=RECORD&amp;rank=99&amp;journal=ECON+EDUC+REV" TargetMode="External"/><Relationship Id="rId101" Type="http://schemas.openxmlformats.org/officeDocument/2006/relationships/hyperlink" Target="http://admin-apps.webofknowledge.com/JCR/JCR?RQ=RECORD&amp;rank=101&amp;journal=J+ECON+THEORY" TargetMode="External"/><Relationship Id="rId122" Type="http://schemas.openxmlformats.org/officeDocument/2006/relationships/hyperlink" Target="http://admin-apps.webofknowledge.com/JCR/JCR?RQ=RECORD&amp;rank=122&amp;journal=AGR+ECON-BLACKWELL" TargetMode="External"/><Relationship Id="rId143" Type="http://schemas.openxmlformats.org/officeDocument/2006/relationships/hyperlink" Target="http://admin-apps.webofknowledge.com/JCR/JCR?RQ=RECORD&amp;rank=143&amp;journal=CLIOMETRICA" TargetMode="External"/><Relationship Id="rId148" Type="http://schemas.openxmlformats.org/officeDocument/2006/relationships/hyperlink" Target="http://admin-apps.webofknowledge.com/JCR/JCR?RQ=RECORD&amp;rank=148&amp;journal=REV+INCOME+WEALTH" TargetMode="External"/><Relationship Id="rId164" Type="http://schemas.openxmlformats.org/officeDocument/2006/relationships/hyperlink" Target="http://admin-apps.webofknowledge.com/JCR/JCR?RQ=RECORD&amp;rank=164&amp;journal=ECON+PHILOS" TargetMode="External"/><Relationship Id="rId169" Type="http://schemas.openxmlformats.org/officeDocument/2006/relationships/hyperlink" Target="http://admin-apps.webofknowledge.com/JCR/JCR?RQ=RECORD&amp;rank=169&amp;journal=J+COMPET+LAW+ECON" TargetMode="External"/><Relationship Id="rId185" Type="http://schemas.openxmlformats.org/officeDocument/2006/relationships/hyperlink" Target="http://admin-apps.webofknowledge.com/JCR/JCR?RQ=RECORD&amp;rank=185&amp;journal=CESIFO+ECON+STUD" TargetMode="External"/><Relationship Id="rId4" Type="http://schemas.openxmlformats.org/officeDocument/2006/relationships/hyperlink" Target="http://admin-apps.webofknowledge.com/JCR/JCR?RQ=RECORD&amp;rank=4&amp;journal=J+ECON+PERSPECT" TargetMode="External"/><Relationship Id="rId9" Type="http://schemas.openxmlformats.org/officeDocument/2006/relationships/hyperlink" Target="http://admin-apps.webofknowledge.com/JCR/JCR?RQ=RECORD&amp;rank=9&amp;journal=J+FINANC+ECON" TargetMode="External"/><Relationship Id="rId180" Type="http://schemas.openxmlformats.org/officeDocument/2006/relationships/hyperlink" Target="http://admin-apps.webofknowledge.com/JCR/JCR?RQ=RECORD&amp;rank=180&amp;journal=AGRIBUSINESS" TargetMode="External"/><Relationship Id="rId210" Type="http://schemas.openxmlformats.org/officeDocument/2006/relationships/hyperlink" Target="http://admin-apps.webofknowledge.com/JCR/JCR?RQ=RECORD&amp;rank=210&amp;journal=POLIT+EKON" TargetMode="External"/><Relationship Id="rId215" Type="http://schemas.openxmlformats.org/officeDocument/2006/relationships/hyperlink" Target="http://admin-apps.webofknowledge.com/JCR/JCR?RQ=RECORD&amp;rank=215&amp;journal=J+PUBLIC+ECON+THEORY" TargetMode="External"/><Relationship Id="rId236" Type="http://schemas.openxmlformats.org/officeDocument/2006/relationships/hyperlink" Target="http://admin-apps.webofknowledge.com/JCR/JCR?RQ=RECORD&amp;rank=236&amp;journal=J+ECON+ISSUES" TargetMode="External"/><Relationship Id="rId257" Type="http://schemas.openxmlformats.org/officeDocument/2006/relationships/hyperlink" Target="http://admin-apps.webofknowledge.com/JCR/JCR?RQ=RECORD&amp;rank=257&amp;journal=CEPAL+REV" TargetMode="External"/><Relationship Id="rId278" Type="http://schemas.openxmlformats.org/officeDocument/2006/relationships/hyperlink" Target="http://admin-apps.webofknowledge.com/JCR/JCR?RQ=RECORD&amp;rank=278&amp;journal=AMFITEATRU+ECON" TargetMode="External"/><Relationship Id="rId26" Type="http://schemas.openxmlformats.org/officeDocument/2006/relationships/hyperlink" Target="http://admin-apps.webofknowledge.com/JCR/JCR?RQ=RECORD&amp;rank=26&amp;journal=J+HUM+RESOUR" TargetMode="External"/><Relationship Id="rId231" Type="http://schemas.openxmlformats.org/officeDocument/2006/relationships/hyperlink" Target="http://admin-apps.webofknowledge.com/JCR/JCR?RQ=RECORD&amp;rank=231&amp;journal=J+POST+KEYNESIAN+EC" TargetMode="External"/><Relationship Id="rId252" Type="http://schemas.openxmlformats.org/officeDocument/2006/relationships/hyperlink" Target="http://admin-apps.webofknowledge.com/JCR/JCR?RQ=RECORD&amp;rank=252&amp;journal=ACTA+OECON" TargetMode="External"/><Relationship Id="rId273" Type="http://schemas.openxmlformats.org/officeDocument/2006/relationships/hyperlink" Target="http://admin-apps.webofknowledge.com/JCR/JCR?RQ=RECORD&amp;rank=273&amp;journal=BALT+J+ECON" TargetMode="External"/><Relationship Id="rId294" Type="http://schemas.openxmlformats.org/officeDocument/2006/relationships/hyperlink" Target="http://admin-apps.webofknowledge.com/JCR/JCR?RQ=RECORD&amp;rank=294&amp;journal=EMERG+MARK+REV" TargetMode="External"/><Relationship Id="rId308" Type="http://schemas.openxmlformats.org/officeDocument/2006/relationships/hyperlink" Target="http://admin-apps.webofknowledge.com/JCR/JCR?RQ=RECORD&amp;rank=308&amp;journal=J+ECON+INTERACT+COOR" TargetMode="External"/><Relationship Id="rId329" Type="http://schemas.openxmlformats.org/officeDocument/2006/relationships/hyperlink" Target="http://admin-apps.webofknowledge.com/JCR/JCR?RQ=RECORD&amp;rank=329&amp;journal=SOCIO-ECON+REV" TargetMode="External"/><Relationship Id="rId47" Type="http://schemas.openxmlformats.org/officeDocument/2006/relationships/hyperlink" Target="http://admin-apps.webofknowledge.com/JCR/JCR?RQ=RECORD&amp;rank=47&amp;journal=J+EUR+ECON+ASSOC" TargetMode="External"/><Relationship Id="rId68" Type="http://schemas.openxmlformats.org/officeDocument/2006/relationships/hyperlink" Target="http://admin-apps.webofknowledge.com/JCR/JCR?RQ=RECORD&amp;rank=68&amp;journal=J+ECON+SURV" TargetMode="External"/><Relationship Id="rId89" Type="http://schemas.openxmlformats.org/officeDocument/2006/relationships/hyperlink" Target="http://admin-apps.webofknowledge.com/JCR/JCR?RQ=RECORD&amp;rank=89&amp;journal=J+AGR+ECON" TargetMode="External"/><Relationship Id="rId112" Type="http://schemas.openxmlformats.org/officeDocument/2006/relationships/hyperlink" Target="http://admin-apps.webofknowledge.com/JCR/JCR?RQ=RECORD&amp;rank=112&amp;journal=J+ECON+BEHAV+ORGAN" TargetMode="External"/><Relationship Id="rId133" Type="http://schemas.openxmlformats.org/officeDocument/2006/relationships/hyperlink" Target="http://admin-apps.webofknowledge.com/JCR/JCR?RQ=RECORD&amp;rank=133&amp;journal=SCAND+J+ECON" TargetMode="External"/><Relationship Id="rId154" Type="http://schemas.openxmlformats.org/officeDocument/2006/relationships/hyperlink" Target="http://admin-apps.webofknowledge.com/JCR/JCR?RQ=RECORD&amp;rank=154&amp;journal=FUTURES" TargetMode="External"/><Relationship Id="rId175" Type="http://schemas.openxmlformats.org/officeDocument/2006/relationships/hyperlink" Target="http://admin-apps.webofknowledge.com/JCR/JCR?RQ=RECORD&amp;rank=175&amp;journal=GER+ECON+REV" TargetMode="External"/><Relationship Id="rId196" Type="http://schemas.openxmlformats.org/officeDocument/2006/relationships/hyperlink" Target="http://admin-apps.webofknowledge.com/JCR/JCR?RQ=RECORD&amp;rank=196&amp;journal=CONTEMP+ECON+POLICY" TargetMode="External"/><Relationship Id="rId200" Type="http://schemas.openxmlformats.org/officeDocument/2006/relationships/hyperlink" Target="http://admin-apps.webofknowledge.com/JCR/JCR?RQ=RECORD&amp;rank=200&amp;journal=PAC+ECON+REV" TargetMode="External"/><Relationship Id="rId16" Type="http://schemas.openxmlformats.org/officeDocument/2006/relationships/hyperlink" Target="http://admin-apps.webofknowledge.com/JCR/JCR?RQ=RECORD&amp;rank=16&amp;journal=J+ECON+GEOGR" TargetMode="External"/><Relationship Id="rId221" Type="http://schemas.openxmlformats.org/officeDocument/2006/relationships/hyperlink" Target="http://admin-apps.webofknowledge.com/JCR/JCR?RQ=RECORD&amp;rank=221&amp;journal=CHINA+AGR+ECON+REV" TargetMode="External"/><Relationship Id="rId242" Type="http://schemas.openxmlformats.org/officeDocument/2006/relationships/hyperlink" Target="http://admin-apps.webofknowledge.com/JCR/JCR?RQ=RECORD&amp;rank=242&amp;journal=S+AFR+J+ECON" TargetMode="External"/><Relationship Id="rId263" Type="http://schemas.openxmlformats.org/officeDocument/2006/relationships/hyperlink" Target="http://admin-apps.webofknowledge.com/JCR/JCR?RQ=RECORD&amp;rank=263&amp;journal=EKON+ISTRAZ" TargetMode="External"/><Relationship Id="rId284" Type="http://schemas.openxmlformats.org/officeDocument/2006/relationships/hyperlink" Target="http://admin-apps.webofknowledge.com/JCR/JCR?RQ=RECORD&amp;rank=284&amp;journal=COMPUT+ECON" TargetMode="External"/><Relationship Id="rId319" Type="http://schemas.openxmlformats.org/officeDocument/2006/relationships/hyperlink" Target="http://admin-apps.webofknowledge.com/JCR/JCR?RQ=RECORD&amp;rank=319&amp;journal=RECH+ECON+LOUVAIN" TargetMode="External"/><Relationship Id="rId37" Type="http://schemas.openxmlformats.org/officeDocument/2006/relationships/hyperlink" Target="http://admin-apps.webofknowledge.com/JCR/JCR?RQ=RECORD&amp;rank=37&amp;journal=FOOD+POLICY" TargetMode="External"/><Relationship Id="rId58" Type="http://schemas.openxmlformats.org/officeDocument/2006/relationships/hyperlink" Target="http://admin-apps.webofknowledge.com/JCR/JCR?RQ=RECORD&amp;rank=58&amp;journal=TRANSPORT+POLICY" TargetMode="External"/><Relationship Id="rId79" Type="http://schemas.openxmlformats.org/officeDocument/2006/relationships/hyperlink" Target="http://admin-apps.webofknowledge.com/JCR/JCR?RQ=RECORD&amp;rank=79&amp;journal=QME-QUANT+MARK+ECON" TargetMode="External"/><Relationship Id="rId102" Type="http://schemas.openxmlformats.org/officeDocument/2006/relationships/hyperlink" Target="http://admin-apps.webofknowledge.com/JCR/JCR?RQ=RECORD&amp;rank=102&amp;journal=AM+J+AGR+ECON" TargetMode="External"/><Relationship Id="rId123" Type="http://schemas.openxmlformats.org/officeDocument/2006/relationships/hyperlink" Target="http://admin-apps.webofknowledge.com/JCR/JCR?RQ=RECORD&amp;rank=123&amp;journal=IMF+STAFF+PAPERS" TargetMode="External"/><Relationship Id="rId144" Type="http://schemas.openxmlformats.org/officeDocument/2006/relationships/hyperlink" Target="http://admin-apps.webofknowledge.com/JCR/JCR?RQ=RECORD&amp;rank=144&amp;journal=OXFORD+ECON+PAP" TargetMode="External"/><Relationship Id="rId330" Type="http://schemas.openxmlformats.org/officeDocument/2006/relationships/hyperlink" Target="http://admin-apps.webofknowledge.com/JCR/JCR?RQ=RECORD&amp;rank=330&amp;journal=SPAT+ECON+ANAL" TargetMode="External"/><Relationship Id="rId90" Type="http://schemas.openxmlformats.org/officeDocument/2006/relationships/hyperlink" Target="http://admin-apps.webofknowledge.com/JCR/JCR?RQ=RECORD&amp;rank=90&amp;journal=APPL+ECON+PERSPECT+P" TargetMode="External"/><Relationship Id="rId165" Type="http://schemas.openxmlformats.org/officeDocument/2006/relationships/hyperlink" Target="http://admin-apps.webofknowledge.com/JCR/JCR?RQ=RECORD&amp;rank=165&amp;journal=INT+FINANC" TargetMode="External"/><Relationship Id="rId186" Type="http://schemas.openxmlformats.org/officeDocument/2006/relationships/hyperlink" Target="http://admin-apps.webofknowledge.com/JCR/JCR?RQ=RECORD&amp;rank=186&amp;journal=FED+RESERVE+BANK+ST" TargetMode="External"/><Relationship Id="rId211" Type="http://schemas.openxmlformats.org/officeDocument/2006/relationships/hyperlink" Target="http://admin-apps.webofknowledge.com/JCR/JCR?RQ=RECORD&amp;rank=211&amp;journal=OPEN+ECON+REV" TargetMode="External"/><Relationship Id="rId232" Type="http://schemas.openxmlformats.org/officeDocument/2006/relationships/hyperlink" Target="http://admin-apps.webofknowledge.com/JCR/JCR?RQ=RECORD&amp;rank=232&amp;journal=INDEP+REV" TargetMode="External"/><Relationship Id="rId253" Type="http://schemas.openxmlformats.org/officeDocument/2006/relationships/hyperlink" Target="http://admin-apps.webofknowledge.com/JCR/JCR?RQ=RECORD&amp;rank=253&amp;journal=AUST+ECON+REV" TargetMode="External"/><Relationship Id="rId274" Type="http://schemas.openxmlformats.org/officeDocument/2006/relationships/hyperlink" Target="http://admin-apps.webofknowledge.com/JCR/JCR?RQ=RECORD&amp;rank=274&amp;journal=J+KOREA+TRADE" TargetMode="External"/><Relationship Id="rId295" Type="http://schemas.openxmlformats.org/officeDocument/2006/relationships/hyperlink" Target="http://admin-apps.webofknowledge.com/JCR/JCR?RQ=RECORD&amp;rank=295&amp;journal=EMPIRICA" TargetMode="External"/><Relationship Id="rId309" Type="http://schemas.openxmlformats.org/officeDocument/2006/relationships/hyperlink" Target="http://admin-apps.webofknowledge.com/JCR/JCR?RQ=RECORD&amp;rank=309&amp;journal=J+EMPIR+FINANC" TargetMode="External"/><Relationship Id="rId27" Type="http://schemas.openxmlformats.org/officeDocument/2006/relationships/hyperlink" Target="http://admin-apps.webofknowledge.com/JCR/JCR?RQ=RECORD&amp;rank=27&amp;journal=ECON+J" TargetMode="External"/><Relationship Id="rId48" Type="http://schemas.openxmlformats.org/officeDocument/2006/relationships/hyperlink" Target="http://admin-apps.webofknowledge.com/JCR/JCR?RQ=RECORD&amp;rank=48&amp;journal=J+BUS+ECON+STAT" TargetMode="External"/><Relationship Id="rId69" Type="http://schemas.openxmlformats.org/officeDocument/2006/relationships/hyperlink" Target="http://admin-apps.webofknowledge.com/JCR/JCR?RQ=RECORD&amp;rank=69&amp;journal=TECHNOL+ECON+DEV+ECO" TargetMode="External"/><Relationship Id="rId113" Type="http://schemas.openxmlformats.org/officeDocument/2006/relationships/hyperlink" Target="http://admin-apps.webofknowledge.com/JCR/JCR?RQ=RECORD&amp;rank=113&amp;journal=ANNU+REV+RESOUR+ECON" TargetMode="External"/><Relationship Id="rId134" Type="http://schemas.openxmlformats.org/officeDocument/2006/relationships/hyperlink" Target="http://admin-apps.webofknowledge.com/JCR/JCR?RQ=RECORD&amp;rank=134&amp;journal=WORLD+ECON" TargetMode="External"/><Relationship Id="rId320" Type="http://schemas.openxmlformats.org/officeDocument/2006/relationships/hyperlink" Target="http://admin-apps.webofknowledge.com/JCR/JCR?RQ=RECORD&amp;rank=320&amp;journal=REV+DERIV+RES" TargetMode="External"/><Relationship Id="rId80" Type="http://schemas.openxmlformats.org/officeDocument/2006/relationships/hyperlink" Target="http://admin-apps.webofknowledge.com/JCR/JCR?RQ=RECORD&amp;rank=80&amp;journal=OXFORD+B+ECON+STAT" TargetMode="External"/><Relationship Id="rId155" Type="http://schemas.openxmlformats.org/officeDocument/2006/relationships/hyperlink" Target="http://admin-apps.webofknowledge.com/JCR/JCR?RQ=RECORD&amp;rank=155&amp;journal=B+INDONES+ECON+STUD" TargetMode="External"/><Relationship Id="rId176" Type="http://schemas.openxmlformats.org/officeDocument/2006/relationships/hyperlink" Target="http://admin-apps.webofknowledge.com/JCR/JCR?RQ=RECORD&amp;rank=176&amp;journal=REV+INT+ECON" TargetMode="External"/><Relationship Id="rId197" Type="http://schemas.openxmlformats.org/officeDocument/2006/relationships/hyperlink" Target="http://admin-apps.webofknowledge.com/JCR/JCR?RQ=RECORD&amp;rank=197&amp;journal=INT+REV+LAW+ECON" TargetMode="External"/><Relationship Id="rId201" Type="http://schemas.openxmlformats.org/officeDocument/2006/relationships/hyperlink" Target="http://admin-apps.webofknowledge.com/JCR/JCR?RQ=RECORD&amp;rank=201&amp;journal=REV+DEV+ECON" TargetMode="External"/><Relationship Id="rId222" Type="http://schemas.openxmlformats.org/officeDocument/2006/relationships/hyperlink" Target="http://admin-apps.webofknowledge.com/JCR/JCR?RQ=RECORD&amp;rank=222&amp;journal=J+ECON+POLICY+REFORM" TargetMode="External"/><Relationship Id="rId243" Type="http://schemas.openxmlformats.org/officeDocument/2006/relationships/hyperlink" Target="http://admin-apps.webofknowledge.com/JCR/JCR?RQ=RECORD&amp;rank=243&amp;journal=SERIES-J+SPAN+ECON" TargetMode="External"/><Relationship Id="rId264" Type="http://schemas.openxmlformats.org/officeDocument/2006/relationships/hyperlink" Target="http://admin-apps.webofknowledge.com/JCR/JCR?RQ=RECORD&amp;rank=264&amp;journal=REV+ECON+APL-SPAIN" TargetMode="External"/><Relationship Id="rId285" Type="http://schemas.openxmlformats.org/officeDocument/2006/relationships/hyperlink" Target="http://admin-apps.webofknowledge.com/JCR/JCR?RQ=RECORD&amp;rank=285&amp;journal=CUST+AGRONEGOCIO" TargetMode="External"/><Relationship Id="rId17" Type="http://schemas.openxmlformats.org/officeDocument/2006/relationships/hyperlink" Target="http://admin-apps.webofknowledge.com/JCR/JCR?RQ=RECORD&amp;rank=17&amp;journal=EXP+ECON" TargetMode="External"/><Relationship Id="rId38" Type="http://schemas.openxmlformats.org/officeDocument/2006/relationships/hyperlink" Target="http://admin-apps.webofknowledge.com/JCR/JCR?RQ=RECORD&amp;rank=38&amp;journal=TRANSPORT+RES+E-LOG" TargetMode="External"/><Relationship Id="rId59" Type="http://schemas.openxmlformats.org/officeDocument/2006/relationships/hyperlink" Target="http://admin-apps.webofknowledge.com/JCR/JCR?RQ=RECORD&amp;rank=59&amp;journal=J+FINANC+QUANT+ANAL" TargetMode="External"/><Relationship Id="rId103" Type="http://schemas.openxmlformats.org/officeDocument/2006/relationships/hyperlink" Target="http://admin-apps.webofknowledge.com/JCR/JCR?RQ=RECORD&amp;rank=103&amp;journal=LAND+ECON" TargetMode="External"/><Relationship Id="rId124" Type="http://schemas.openxmlformats.org/officeDocument/2006/relationships/hyperlink" Target="http://admin-apps.webofknowledge.com/JCR/JCR?RQ=RECORD&amp;rank=124&amp;journal=INT+J+IND+ORGAN" TargetMode="External"/><Relationship Id="rId310" Type="http://schemas.openxmlformats.org/officeDocument/2006/relationships/hyperlink" Target="http://admin-apps.webofknowledge.com/JCR/JCR?RQ=RECORD&amp;rank=310&amp;journal=J+FINANC+STABIL" TargetMode="External"/><Relationship Id="rId70" Type="http://schemas.openxmlformats.org/officeDocument/2006/relationships/hyperlink" Target="http://admin-apps.webofknowledge.com/JCR/JCR?RQ=RECORD&amp;rank=70&amp;journal=WORK+EMPLOY+SOC" TargetMode="External"/><Relationship Id="rId91" Type="http://schemas.openxmlformats.org/officeDocument/2006/relationships/hyperlink" Target="http://admin-apps.webofknowledge.com/JCR/JCR?RQ=RECORD&amp;rank=91&amp;journal=EUR+ECON+REV" TargetMode="External"/><Relationship Id="rId145" Type="http://schemas.openxmlformats.org/officeDocument/2006/relationships/hyperlink" Target="http://admin-apps.webofknowledge.com/JCR/JCR?RQ=RECORD&amp;rank=145&amp;journal=REV+WORLD+ECON" TargetMode="External"/><Relationship Id="rId166" Type="http://schemas.openxmlformats.org/officeDocument/2006/relationships/hyperlink" Target="http://admin-apps.webofknowledge.com/JCR/JCR?RQ=RECORD&amp;rank=166&amp;journal=INT+TAX+PUBLIC+FINAN" TargetMode="External"/><Relationship Id="rId187" Type="http://schemas.openxmlformats.org/officeDocument/2006/relationships/hyperlink" Target="http://admin-apps.webofknowledge.com/JCR/JCR?RQ=RECORD&amp;rank=187&amp;journal=INT+LABOUR+REV" TargetMode="External"/><Relationship Id="rId331" Type="http://schemas.openxmlformats.org/officeDocument/2006/relationships/hyperlink" Target="http://admin-apps.webofknowledge.com/JCR/JCR?RQ=RECORD&amp;rank=331&amp;journal=THEOR+ECON" TargetMode="External"/><Relationship Id="rId1" Type="http://schemas.openxmlformats.org/officeDocument/2006/relationships/hyperlink" Target="http://admin-apps.webofknowledge.com/JCR/JCR?RQ=RECORD&amp;rank=1&amp;journal=J+ECON+LIT" TargetMode="External"/><Relationship Id="rId212" Type="http://schemas.openxmlformats.org/officeDocument/2006/relationships/hyperlink" Target="http://admin-apps.webofknowledge.com/JCR/JCR?RQ=RECORD&amp;rank=212&amp;journal=DEV+ECON" TargetMode="External"/><Relationship Id="rId233" Type="http://schemas.openxmlformats.org/officeDocument/2006/relationships/hyperlink" Target="http://admin-apps.webofknowledge.com/JCR/JCR?RQ=RECORD&amp;rank=233&amp;journal=J+INT+TRADE+ECON+DEV" TargetMode="External"/><Relationship Id="rId254" Type="http://schemas.openxmlformats.org/officeDocument/2006/relationships/hyperlink" Target="http://admin-apps.webofknowledge.com/JCR/JCR?RQ=RECORD&amp;rank=254&amp;journal=EUR+J+HIST+ECON+THOU" TargetMode="External"/><Relationship Id="rId28" Type="http://schemas.openxmlformats.org/officeDocument/2006/relationships/hyperlink" Target="http://admin-apps.webofknowledge.com/JCR/JCR?RQ=RECORD&amp;rank=28&amp;journal=J+HEALTH+ECON" TargetMode="External"/><Relationship Id="rId49" Type="http://schemas.openxmlformats.org/officeDocument/2006/relationships/hyperlink" Target="http://admin-apps.webofknowledge.com/JCR/JCR?RQ=RECORD&amp;rank=49&amp;journal=WORLD+BANK+RES+OBSER" TargetMode="External"/><Relationship Id="rId114" Type="http://schemas.openxmlformats.org/officeDocument/2006/relationships/hyperlink" Target="http://admin-apps.webofknowledge.com/JCR/JCR?RQ=RECORD&amp;rank=114&amp;journal=MAR+RESOUR+ECON" TargetMode="External"/><Relationship Id="rId275" Type="http://schemas.openxmlformats.org/officeDocument/2006/relationships/hyperlink" Target="http://admin-apps.webofknowledge.com/JCR/JCR?RQ=RECORD&amp;rank=275&amp;journal=ECON+CHIL" TargetMode="External"/><Relationship Id="rId296" Type="http://schemas.openxmlformats.org/officeDocument/2006/relationships/hyperlink" Target="http://admin-apps.webofknowledge.com/JCR/JCR?RQ=RECORD&amp;rank=296&amp;journal=EUR+J+LAW+ECON" TargetMode="External"/><Relationship Id="rId300" Type="http://schemas.openxmlformats.org/officeDocument/2006/relationships/hyperlink" Target="http://admin-apps.webofknowledge.com/JCR/JCR?RQ=RECORD&amp;rank=300&amp;journal=IKTISAT+ISLET+FINANS" TargetMode="External"/><Relationship Id="rId60" Type="http://schemas.openxmlformats.org/officeDocument/2006/relationships/hyperlink" Target="http://admin-apps.webofknowledge.com/JCR/JCR?RQ=RECORD&amp;rank=60&amp;journal=RAND+J+ECON" TargetMode="External"/><Relationship Id="rId81" Type="http://schemas.openxmlformats.org/officeDocument/2006/relationships/hyperlink" Target="http://admin-apps.webofknowledge.com/JCR/JCR?RQ=RECORD&amp;rank=81&amp;journal=J+ECON+PSYCHOL" TargetMode="External"/><Relationship Id="rId135" Type="http://schemas.openxmlformats.org/officeDocument/2006/relationships/hyperlink" Target="http://admin-apps.webofknowledge.com/JCR/JCR?RQ=RECORD&amp;rank=135&amp;journal=TIJDSCHR+ECON+SOC+GE" TargetMode="External"/><Relationship Id="rId156" Type="http://schemas.openxmlformats.org/officeDocument/2006/relationships/hyperlink" Target="http://admin-apps.webofknowledge.com/JCR/JCR?RQ=RECORD&amp;rank=156&amp;journal=POST-SOV+AFF" TargetMode="External"/><Relationship Id="rId177" Type="http://schemas.openxmlformats.org/officeDocument/2006/relationships/hyperlink" Target="http://admin-apps.webofknowledge.com/JCR/JCR?RQ=RECORD&amp;rank=177&amp;journal=INZ+EKON" TargetMode="External"/><Relationship Id="rId198" Type="http://schemas.openxmlformats.org/officeDocument/2006/relationships/hyperlink" Target="http://admin-apps.webofknowledge.com/JCR/JCR?RQ=RECORD&amp;rank=198&amp;journal=APPL+ECON" TargetMode="External"/><Relationship Id="rId321" Type="http://schemas.openxmlformats.org/officeDocument/2006/relationships/hyperlink" Target="http://admin-apps.webofknowledge.com/JCR/JCR?RQ=RECORD&amp;rank=321&amp;journal=REV+ECON+DES" TargetMode="External"/><Relationship Id="rId202" Type="http://schemas.openxmlformats.org/officeDocument/2006/relationships/hyperlink" Target="http://admin-apps.webofknowledge.com/JCR/JCR?RQ=RECORD&amp;rank=202&amp;journal=ASIAN+ECON+POLICY+R" TargetMode="External"/><Relationship Id="rId223" Type="http://schemas.openxmlformats.org/officeDocument/2006/relationships/hyperlink" Target="http://admin-apps.webofknowledge.com/JCR/JCR?RQ=RECORD&amp;rank=223&amp;journal=JAHRB+NATL+STAT" TargetMode="External"/><Relationship Id="rId244" Type="http://schemas.openxmlformats.org/officeDocument/2006/relationships/hyperlink" Target="http://admin-apps.webofknowledge.com/JCR/JCR?RQ=RECORD&amp;rank=244&amp;journal=ZB+RAD+EKON+FAK+RIJE" TargetMode="External"/><Relationship Id="rId18" Type="http://schemas.openxmlformats.org/officeDocument/2006/relationships/hyperlink" Target="http://admin-apps.webofknowledge.com/JCR/JCR?RQ=RECORD&amp;rank=18&amp;journal=J+ECON+GROWTH" TargetMode="External"/><Relationship Id="rId39" Type="http://schemas.openxmlformats.org/officeDocument/2006/relationships/hyperlink" Target="http://admin-apps.webofknowledge.com/JCR/JCR?RQ=RECORD&amp;rank=39&amp;journal=J+ECONOMETRICS" TargetMode="External"/><Relationship Id="rId265" Type="http://schemas.openxmlformats.org/officeDocument/2006/relationships/hyperlink" Target="http://admin-apps.webofknowledge.com/JCR/JCR?RQ=RECORD&amp;rank=265&amp;journal=ECON+COMPUT+ECON+CYB" TargetMode="External"/><Relationship Id="rId286" Type="http://schemas.openxmlformats.org/officeDocument/2006/relationships/hyperlink" Target="http://admin-apps.webofknowledge.com/JCR/JCR?RQ=RECORD&amp;rank=286&amp;journal=E+M+EKON+MANAG" TargetMode="External"/><Relationship Id="rId50" Type="http://schemas.openxmlformats.org/officeDocument/2006/relationships/hyperlink" Target="http://admin-apps.webofknowledge.com/JCR/JCR?RQ=RECORD&amp;rank=50&amp;journal=AM+ECON+J-ECON+POLIC" TargetMode="External"/><Relationship Id="rId104" Type="http://schemas.openxmlformats.org/officeDocument/2006/relationships/hyperlink" Target="http://admin-apps.webofknowledge.com/JCR/JCR?RQ=RECORD&amp;rank=104&amp;journal=NEW+POLIT+ECON" TargetMode="External"/><Relationship Id="rId125" Type="http://schemas.openxmlformats.org/officeDocument/2006/relationships/hyperlink" Target="http://admin-apps.webofknowledge.com/JCR/JCR?RQ=RECORD&amp;rank=125&amp;journal=ECONOMET+REV" TargetMode="External"/><Relationship Id="rId146" Type="http://schemas.openxmlformats.org/officeDocument/2006/relationships/hyperlink" Target="http://admin-apps.webofknowledge.com/JCR/JCR?RQ=RECORD&amp;rank=146&amp;journal=J+ECON+HIST" TargetMode="External"/><Relationship Id="rId167" Type="http://schemas.openxmlformats.org/officeDocument/2006/relationships/hyperlink" Target="http://admin-apps.webofknowledge.com/JCR/JCR?RQ=RECORD&amp;rank=167&amp;journal=ASTIN+BULL" TargetMode="External"/><Relationship Id="rId188" Type="http://schemas.openxmlformats.org/officeDocument/2006/relationships/hyperlink" Target="http://admin-apps.webofknowledge.com/JCR/JCR?RQ=RECORD&amp;rank=188&amp;journal=THEOR+DECIS" TargetMode="External"/><Relationship Id="rId311" Type="http://schemas.openxmlformats.org/officeDocument/2006/relationships/hyperlink" Target="http://admin-apps.webofknowledge.com/JCR/JCR?RQ=RECORD&amp;rank=311&amp;journal=J+HUM+CAPITAL" TargetMode="External"/><Relationship Id="rId332" Type="http://schemas.openxmlformats.org/officeDocument/2006/relationships/hyperlink" Target="http://admin-apps.webofknowledge.com/JCR/JCR?RQ=RECORD&amp;rank=332&amp;journal=WORLD+TRADE+REV" TargetMode="External"/><Relationship Id="rId71" Type="http://schemas.openxmlformats.org/officeDocument/2006/relationships/hyperlink" Target="http://admin-apps.webofknowledge.com/JCR/JCR?RQ=RECORD&amp;rank=71&amp;journal=J+REGIONAL+SCI" TargetMode="External"/><Relationship Id="rId92" Type="http://schemas.openxmlformats.org/officeDocument/2006/relationships/hyperlink" Target="http://admin-apps.webofknowledge.com/JCR/JCR?RQ=RECORD&amp;rank=92&amp;journal=REG+SCI+URBAN+ECON" TargetMode="External"/><Relationship Id="rId213" Type="http://schemas.openxmlformats.org/officeDocument/2006/relationships/hyperlink" Target="http://admin-apps.webofknowledge.com/JCR/JCR?RQ=RECORD&amp;rank=213&amp;journal=MANCH+SCH" TargetMode="External"/><Relationship Id="rId234" Type="http://schemas.openxmlformats.org/officeDocument/2006/relationships/hyperlink" Target="http://admin-apps.webofknowledge.com/JCR/JCR?RQ=RECORD&amp;rank=234&amp;journal=ASIAN+ECON+J" TargetMode="External"/><Relationship Id="rId2" Type="http://schemas.openxmlformats.org/officeDocument/2006/relationships/hyperlink" Target="http://admin-apps.webofknowledge.com/JCR/JCR?RQ=RECORD&amp;rank=2&amp;journal=Q+J+ECON" TargetMode="External"/><Relationship Id="rId29" Type="http://schemas.openxmlformats.org/officeDocument/2006/relationships/hyperlink" Target="http://admin-apps.webofknowledge.com/JCR/JCR?RQ=RECORD&amp;rank=29&amp;journal=ECON+POLICY" TargetMode="External"/><Relationship Id="rId255" Type="http://schemas.openxmlformats.org/officeDocument/2006/relationships/hyperlink" Target="http://admin-apps.webofknowledge.com/JCR/JCR?RQ=RECORD&amp;rank=255&amp;journal=HIST+POLIT+ECON" TargetMode="External"/><Relationship Id="rId276" Type="http://schemas.openxmlformats.org/officeDocument/2006/relationships/hyperlink" Target="http://admin-apps.webofknowledge.com/JCR/JCR?RQ=RECORD&amp;rank=276&amp;journal=REV+CIENC+SOC-VENEZ" TargetMode="External"/><Relationship Id="rId297" Type="http://schemas.openxmlformats.org/officeDocument/2006/relationships/hyperlink" Target="http://admin-apps.webofknowledge.com/JCR/JCR?RQ=RECORD&amp;rank=297&amp;journal=EUR+J+POLIT+ECON" TargetMode="External"/><Relationship Id="rId40" Type="http://schemas.openxmlformats.org/officeDocument/2006/relationships/hyperlink" Target="http://admin-apps.webofknowledge.com/JCR/JCR?RQ=RECORD&amp;rank=40&amp;journal=WORLD+BANK+ECON+REV" TargetMode="External"/><Relationship Id="rId115" Type="http://schemas.openxmlformats.org/officeDocument/2006/relationships/hyperlink" Target="http://admin-apps.webofknowledge.com/JCR/JCR?RQ=RECORD&amp;rank=115&amp;journal=EUR+REV+ECON+HIST" TargetMode="External"/><Relationship Id="rId136" Type="http://schemas.openxmlformats.org/officeDocument/2006/relationships/hyperlink" Target="http://admin-apps.webofknowledge.com/JCR/JCR?RQ=RECORD&amp;rank=136&amp;journal=J+EVOL+ECON" TargetMode="External"/><Relationship Id="rId157" Type="http://schemas.openxmlformats.org/officeDocument/2006/relationships/hyperlink" Target="http://admin-apps.webofknowledge.com/JCR/JCR?RQ=RECORD&amp;rank=157&amp;journal=ECONOMIST-NETHERLAND" TargetMode="External"/><Relationship Id="rId178" Type="http://schemas.openxmlformats.org/officeDocument/2006/relationships/hyperlink" Target="http://admin-apps.webofknowledge.com/JCR/JCR?RQ=RECORD&amp;rank=178&amp;journal=CAN+J+AGR+ECON" TargetMode="External"/><Relationship Id="rId301" Type="http://schemas.openxmlformats.org/officeDocument/2006/relationships/hyperlink" Target="http://admin-apps.webofknowledge.com/JCR/JCR?RQ=RECORD&amp;rank=301&amp;journal=IND+INNOV" TargetMode="External"/><Relationship Id="rId322" Type="http://schemas.openxmlformats.org/officeDocument/2006/relationships/hyperlink" Target="http://admin-apps.webofknowledge.com/JCR/JCR?RQ=RECORD&amp;rank=322&amp;journal=REV+ECON+HOUSEHOLD" TargetMode="External"/><Relationship Id="rId61" Type="http://schemas.openxmlformats.org/officeDocument/2006/relationships/hyperlink" Target="http://admin-apps.webofknowledge.com/JCR/JCR?RQ=RECORD&amp;rank=61&amp;journal=ECON+SOC" TargetMode="External"/><Relationship Id="rId82" Type="http://schemas.openxmlformats.org/officeDocument/2006/relationships/hyperlink" Target="http://admin-apps.webofknowledge.com/JCR/JCR?RQ=RECORD&amp;rank=82&amp;journal=PAP+REG+SCI" TargetMode="External"/><Relationship Id="rId199" Type="http://schemas.openxmlformats.org/officeDocument/2006/relationships/hyperlink" Target="http://admin-apps.webofknowledge.com/JCR/JCR?RQ=RECORD&amp;rank=199&amp;journal=J+ECON" TargetMode="External"/><Relationship Id="rId203" Type="http://schemas.openxmlformats.org/officeDocument/2006/relationships/hyperlink" Target="http://admin-apps.webofknowledge.com/JCR/JCR?RQ=RECORD&amp;rank=203&amp;journal=ANNU+REV+FINANC+ECON" TargetMode="External"/><Relationship Id="rId19" Type="http://schemas.openxmlformats.org/officeDocument/2006/relationships/hyperlink" Target="http://admin-apps.webofknowledge.com/JCR/JCR?RQ=RECORD&amp;rank=19&amp;journal=AM+ECON+J-APPL+ECON" TargetMode="External"/><Relationship Id="rId224" Type="http://schemas.openxmlformats.org/officeDocument/2006/relationships/hyperlink" Target="http://admin-apps.webofknowledge.com/JCR/JCR?RQ=RECORD&amp;rank=224&amp;journal=J+MATH+ECON" TargetMode="External"/><Relationship Id="rId245" Type="http://schemas.openxmlformats.org/officeDocument/2006/relationships/hyperlink" Target="http://admin-apps.webofknowledge.com/JCR/JCR?RQ=RECORD&amp;rank=245&amp;journal=J+AUST+POLIT+ECON" TargetMode="External"/><Relationship Id="rId266" Type="http://schemas.openxmlformats.org/officeDocument/2006/relationships/hyperlink" Target="http://admin-apps.webofknowledge.com/JCR/JCR?RQ=RECORD&amp;rank=266&amp;journal=HITOTSUB+J+ECON" TargetMode="External"/><Relationship Id="rId287" Type="http://schemas.openxmlformats.org/officeDocument/2006/relationships/hyperlink" Target="http://admin-apps.webofknowledge.com/JCR/JCR?RQ=RECORD&amp;rank=287&amp;journal=ECON+GOV" TargetMode="External"/><Relationship Id="rId30" Type="http://schemas.openxmlformats.org/officeDocument/2006/relationships/hyperlink" Target="http://admin-apps.webofknowledge.com/JCR/JCR?RQ=RECORD&amp;rank=30&amp;journal=J+LABOR+ECON" TargetMode="External"/><Relationship Id="rId105" Type="http://schemas.openxmlformats.org/officeDocument/2006/relationships/hyperlink" Target="http://admin-apps.webofknowledge.com/JCR/JCR?RQ=RECORD&amp;rank=105&amp;journal=LABOUR+ECON" TargetMode="External"/><Relationship Id="rId126" Type="http://schemas.openxmlformats.org/officeDocument/2006/relationships/hyperlink" Target="http://admin-apps.webofknowledge.com/JCR/JCR?RQ=RECORD&amp;rank=126&amp;journal=ECON+INQ" TargetMode="External"/><Relationship Id="rId147" Type="http://schemas.openxmlformats.org/officeDocument/2006/relationships/hyperlink" Target="http://admin-apps.webofknowledge.com/JCR/JCR?RQ=RECORD&amp;rank=147&amp;journal=ECON+TRANSIT" TargetMode="External"/><Relationship Id="rId168" Type="http://schemas.openxmlformats.org/officeDocument/2006/relationships/hyperlink" Target="http://admin-apps.webofknowledge.com/JCR/JCR?RQ=RECORD&amp;rank=168&amp;journal=J+SPORT+ECON" TargetMode="External"/><Relationship Id="rId312" Type="http://schemas.openxmlformats.org/officeDocument/2006/relationships/hyperlink" Target="http://admin-apps.webofknowledge.com/JCR/JCR?RQ=RECORD&amp;rank=312&amp;journal=J+I+ECON" TargetMode="External"/><Relationship Id="rId333" Type="http://schemas.openxmlformats.org/officeDocument/2006/relationships/hyperlink" Target="http://admin-apps.webofknowledge.com/JCR/JCR?RQ=RECORD&amp;rank=333&amp;journal=Z+WIRTSCHAFTSGEOGR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://admin-apps.webofknowledge.com/JCR/JCR?RQ=RECORD&amp;rank=117&amp;journal=HACET+U+EGITIM+FAK" TargetMode="External"/><Relationship Id="rId299" Type="http://schemas.openxmlformats.org/officeDocument/2006/relationships/control" Target="../activeX/activeX152.xml"/><Relationship Id="rId303" Type="http://schemas.openxmlformats.org/officeDocument/2006/relationships/control" Target="../activeX/activeX156.xml"/><Relationship Id="rId21" Type="http://schemas.openxmlformats.org/officeDocument/2006/relationships/hyperlink" Target="http://admin-apps.webofknowledge.com/JCR/JCR?RQ=RECORD&amp;rank=21&amp;journal=J+COMPUT+ASSIST+LEAR" TargetMode="External"/><Relationship Id="rId42" Type="http://schemas.openxmlformats.org/officeDocument/2006/relationships/hyperlink" Target="http://admin-apps.webofknowledge.com/JCR/JCR?RQ=RECORD&amp;rank=42&amp;journal=ECON+EDUC+REV" TargetMode="External"/><Relationship Id="rId63" Type="http://schemas.openxmlformats.org/officeDocument/2006/relationships/hyperlink" Target="http://admin-apps.webofknowledge.com/JCR/JCR?RQ=RECORD&amp;rank=63&amp;journal=TESOL+QUART" TargetMode="External"/><Relationship Id="rId84" Type="http://schemas.openxmlformats.org/officeDocument/2006/relationships/hyperlink" Target="http://admin-apps.webofknowledge.com/JCR/JCR?RQ=RECORD&amp;rank=84&amp;journal=COMP+EDUC" TargetMode="External"/><Relationship Id="rId138" Type="http://schemas.openxmlformats.org/officeDocument/2006/relationships/hyperlink" Target="http://admin-apps.webofknowledge.com/JCR/JCR?RQ=RECORD&amp;rank=138&amp;journal=ODGOJNE+ZNAN" TargetMode="External"/><Relationship Id="rId159" Type="http://schemas.openxmlformats.org/officeDocument/2006/relationships/hyperlink" Target="http://admin-apps.webofknowledge.com/JCR/JCR?RQ=RECORD&amp;rank=159&amp;journal=EARLY+EDUC+DEV" TargetMode="External"/><Relationship Id="rId324" Type="http://schemas.openxmlformats.org/officeDocument/2006/relationships/control" Target="../activeX/activeX177.xml"/><Relationship Id="rId345" Type="http://schemas.openxmlformats.org/officeDocument/2006/relationships/control" Target="../activeX/activeX198.xml"/><Relationship Id="rId170" Type="http://schemas.openxmlformats.org/officeDocument/2006/relationships/hyperlink" Target="http://admin-apps.webofknowledge.com/JCR/JCR?RQ=RECORD&amp;rank=170&amp;journal=EUR+J+TEACH+EDUC" TargetMode="External"/><Relationship Id="rId191" Type="http://schemas.openxmlformats.org/officeDocument/2006/relationships/hyperlink" Target="http://admin-apps.webofknowledge.com/JCR/JCR?RQ=RECORD&amp;rank=191&amp;journal=LANG+CULT+CURRIC" TargetMode="External"/><Relationship Id="rId205" Type="http://schemas.openxmlformats.org/officeDocument/2006/relationships/hyperlink" Target="http://admin-apps.webofknowledge.com/JCR/JCR?RQ=RECORD&amp;rank=205&amp;journal=RACE+ETHNIC+EDUC-UK" TargetMode="External"/><Relationship Id="rId226" Type="http://schemas.openxmlformats.org/officeDocument/2006/relationships/control" Target="../activeX/activeX79.xml"/><Relationship Id="rId247" Type="http://schemas.openxmlformats.org/officeDocument/2006/relationships/control" Target="../activeX/activeX100.xml"/><Relationship Id="rId107" Type="http://schemas.openxmlformats.org/officeDocument/2006/relationships/hyperlink" Target="http://admin-apps.webofknowledge.com/JCR/JCR?RQ=RECORD&amp;rank=107&amp;journal=EUR+EARLY+CHILD+EDUC" TargetMode="External"/><Relationship Id="rId268" Type="http://schemas.openxmlformats.org/officeDocument/2006/relationships/control" Target="../activeX/activeX121.xml"/><Relationship Id="rId289" Type="http://schemas.openxmlformats.org/officeDocument/2006/relationships/control" Target="../activeX/activeX142.xml"/><Relationship Id="rId11" Type="http://schemas.openxmlformats.org/officeDocument/2006/relationships/hyperlink" Target="http://admin-apps.webofknowledge.com/JCR/JCR?RQ=RECORD&amp;rank=11&amp;journal=SCI+EDUC" TargetMode="External"/><Relationship Id="rId32" Type="http://schemas.openxmlformats.org/officeDocument/2006/relationships/hyperlink" Target="http://admin-apps.webofknowledge.com/JCR/JCR?RQ=RECORD&amp;rank=32&amp;journal=J+EXP+EDUC" TargetMode="External"/><Relationship Id="rId53" Type="http://schemas.openxmlformats.org/officeDocument/2006/relationships/hyperlink" Target="http://admin-apps.webofknowledge.com/JCR/JCR?RQ=RECORD&amp;rank=53&amp;journal=COMP+EDUC+REV" TargetMode="External"/><Relationship Id="rId74" Type="http://schemas.openxmlformats.org/officeDocument/2006/relationships/hyperlink" Target="http://admin-apps.webofknowledge.com/JCR/JCR?RQ=RECORD&amp;rank=74&amp;journal=BRIT+J+SOCIOL+EDUC" TargetMode="External"/><Relationship Id="rId128" Type="http://schemas.openxmlformats.org/officeDocument/2006/relationships/hyperlink" Target="http://admin-apps.webofknowledge.com/JCR/JCR?RQ=RECORD&amp;rank=128&amp;journal=EDUC+LEADERSHIP" TargetMode="External"/><Relationship Id="rId149" Type="http://schemas.openxmlformats.org/officeDocument/2006/relationships/hyperlink" Target="http://admin-apps.webofknowledge.com/JCR/JCR?RQ=RECORD&amp;rank=149&amp;journal=BMC+MED+EDUC" TargetMode="External"/><Relationship Id="rId314" Type="http://schemas.openxmlformats.org/officeDocument/2006/relationships/control" Target="../activeX/activeX167.xml"/><Relationship Id="rId335" Type="http://schemas.openxmlformats.org/officeDocument/2006/relationships/control" Target="../activeX/activeX188.xml"/><Relationship Id="rId356" Type="http://schemas.openxmlformats.org/officeDocument/2006/relationships/control" Target="../activeX/activeX209.xml"/><Relationship Id="rId5" Type="http://schemas.openxmlformats.org/officeDocument/2006/relationships/hyperlink" Target="http://admin-apps.webofknowledge.com/JCR/JCR?RQ=RECORD&amp;rank=5&amp;journal=EARLY+CHILD+RES+Q" TargetMode="External"/><Relationship Id="rId95" Type="http://schemas.openxmlformats.org/officeDocument/2006/relationships/hyperlink" Target="http://admin-apps.webofknowledge.com/JCR/JCR?RQ=RECORD&amp;rank=95&amp;journal=J+LIT+RES" TargetMode="External"/><Relationship Id="rId160" Type="http://schemas.openxmlformats.org/officeDocument/2006/relationships/hyperlink" Target="http://admin-apps.webofknowledge.com/JCR/JCR?RQ=RECORD&amp;rank=160&amp;journal=EDUC+MANAG+ADM+LEAD" TargetMode="External"/><Relationship Id="rId181" Type="http://schemas.openxmlformats.org/officeDocument/2006/relationships/hyperlink" Target="http://admin-apps.webofknowledge.com/JCR/JCR?RQ=RECORD&amp;rank=181&amp;journal=J+BALT+SCI+EDUC" TargetMode="External"/><Relationship Id="rId216" Type="http://schemas.openxmlformats.org/officeDocument/2006/relationships/hyperlink" Target="http://admin-apps.webofknowledge.com/JCR/JCR?RQ=RECORD&amp;rank=216&amp;journal=STUD+SCI+EDUC" TargetMode="External"/><Relationship Id="rId237" Type="http://schemas.openxmlformats.org/officeDocument/2006/relationships/control" Target="../activeX/activeX90.xml"/><Relationship Id="rId258" Type="http://schemas.openxmlformats.org/officeDocument/2006/relationships/control" Target="../activeX/activeX111.xml"/><Relationship Id="rId279" Type="http://schemas.openxmlformats.org/officeDocument/2006/relationships/control" Target="../activeX/activeX132.xml"/><Relationship Id="rId22" Type="http://schemas.openxmlformats.org/officeDocument/2006/relationships/hyperlink" Target="http://admin-apps.webofknowledge.com/JCR/JCR?RQ=RECORD&amp;rank=22&amp;journal=J+RES+MATH+EDUC" TargetMode="External"/><Relationship Id="rId43" Type="http://schemas.openxmlformats.org/officeDocument/2006/relationships/hyperlink" Target="http://admin-apps.webofknowledge.com/JCR/JCR?RQ=RECORD&amp;rank=43&amp;journal=ETR%26D-EDUC+TECH+RES" TargetMode="External"/><Relationship Id="rId64" Type="http://schemas.openxmlformats.org/officeDocument/2006/relationships/hyperlink" Target="http://admin-apps.webofknowledge.com/JCR/JCR?RQ=RECORD&amp;rank=64&amp;journal=AM+J+EDUC" TargetMode="External"/><Relationship Id="rId118" Type="http://schemas.openxmlformats.org/officeDocument/2006/relationships/hyperlink" Target="http://admin-apps.webofknowledge.com/JCR/JCR?RQ=RECORD&amp;rank=118&amp;journal=EGIT+BILIM" TargetMode="External"/><Relationship Id="rId139" Type="http://schemas.openxmlformats.org/officeDocument/2006/relationships/hyperlink" Target="http://admin-apps.webofknowledge.com/JCR/JCR?RQ=RECORD&amp;rank=139&amp;journal=CROAT+J+EDUC" TargetMode="External"/><Relationship Id="rId290" Type="http://schemas.openxmlformats.org/officeDocument/2006/relationships/control" Target="../activeX/activeX143.xml"/><Relationship Id="rId304" Type="http://schemas.openxmlformats.org/officeDocument/2006/relationships/control" Target="../activeX/activeX157.xml"/><Relationship Id="rId325" Type="http://schemas.openxmlformats.org/officeDocument/2006/relationships/control" Target="../activeX/activeX178.xml"/><Relationship Id="rId346" Type="http://schemas.openxmlformats.org/officeDocument/2006/relationships/control" Target="../activeX/activeX199.xml"/><Relationship Id="rId85" Type="http://schemas.openxmlformats.org/officeDocument/2006/relationships/hyperlink" Target="http://admin-apps.webofknowledge.com/JCR/JCR?RQ=RECORD&amp;rank=85&amp;journal=J+ADOLESC+ADULT+LIT" TargetMode="External"/><Relationship Id="rId150" Type="http://schemas.openxmlformats.org/officeDocument/2006/relationships/hyperlink" Target="http://admin-apps.webofknowledge.com/JCR/JCR?RQ=RECORD&amp;rank=150&amp;journal=BRIT+J+MUSIC+EDUC" TargetMode="External"/><Relationship Id="rId171" Type="http://schemas.openxmlformats.org/officeDocument/2006/relationships/hyperlink" Target="http://admin-apps.webofknowledge.com/JCR/JCR?RQ=RECORD&amp;rank=171&amp;journal=HIGH+EDUC+POLICY" TargetMode="External"/><Relationship Id="rId192" Type="http://schemas.openxmlformats.org/officeDocument/2006/relationships/hyperlink" Target="http://admin-apps.webofknowledge.com/JCR/JCR?RQ=RECORD&amp;rank=192&amp;journal=LANG+EDUC-UK" TargetMode="External"/><Relationship Id="rId206" Type="http://schemas.openxmlformats.org/officeDocument/2006/relationships/hyperlink" Target="http://admin-apps.webofknowledge.com/JCR/JCR?RQ=RECORD&amp;rank=206&amp;journal=READ+WRIT+Q" TargetMode="External"/><Relationship Id="rId227" Type="http://schemas.openxmlformats.org/officeDocument/2006/relationships/control" Target="../activeX/activeX80.xml"/><Relationship Id="rId248" Type="http://schemas.openxmlformats.org/officeDocument/2006/relationships/control" Target="../activeX/activeX101.xml"/><Relationship Id="rId269" Type="http://schemas.openxmlformats.org/officeDocument/2006/relationships/control" Target="../activeX/activeX122.xml"/><Relationship Id="rId12" Type="http://schemas.openxmlformats.org/officeDocument/2006/relationships/hyperlink" Target="http://admin-apps.webofknowledge.com/JCR/JCR?RQ=RECORD&amp;rank=12&amp;journal=SOCIOL+EDUC" TargetMode="External"/><Relationship Id="rId33" Type="http://schemas.openxmlformats.org/officeDocument/2006/relationships/hyperlink" Target="http://admin-apps.webofknowledge.com/JCR/JCR?RQ=RECORD&amp;rank=33&amp;journal=READ+WRIT" TargetMode="External"/><Relationship Id="rId108" Type="http://schemas.openxmlformats.org/officeDocument/2006/relationships/hyperlink" Target="http://admin-apps.webofknowledge.com/JCR/JCR?RQ=RECORD&amp;rank=108&amp;journal=ASIA+PAC+EDUC+REV" TargetMode="External"/><Relationship Id="rId129" Type="http://schemas.openxmlformats.org/officeDocument/2006/relationships/hyperlink" Target="http://admin-apps.webofknowledge.com/JCR/JCR?RQ=RECORD&amp;rank=129&amp;journal=J+LEGAL+EDUC" TargetMode="External"/><Relationship Id="rId280" Type="http://schemas.openxmlformats.org/officeDocument/2006/relationships/control" Target="../activeX/activeX133.xml"/><Relationship Id="rId315" Type="http://schemas.openxmlformats.org/officeDocument/2006/relationships/control" Target="../activeX/activeX168.xml"/><Relationship Id="rId336" Type="http://schemas.openxmlformats.org/officeDocument/2006/relationships/control" Target="../activeX/activeX189.xml"/><Relationship Id="rId357" Type="http://schemas.openxmlformats.org/officeDocument/2006/relationships/control" Target="../activeX/activeX210.xml"/><Relationship Id="rId54" Type="http://schemas.openxmlformats.org/officeDocument/2006/relationships/hyperlink" Target="http://admin-apps.webofknowledge.com/JCR/JCR?RQ=RECORD&amp;rank=54&amp;journal=THINK+SKILLS+CREAT" TargetMode="External"/><Relationship Id="rId75" Type="http://schemas.openxmlformats.org/officeDocument/2006/relationships/hyperlink" Target="http://admin-apps.webofknowledge.com/JCR/JCR?RQ=RECORD&amp;rank=75&amp;journal=J+SOC+WORK+EDUC" TargetMode="External"/><Relationship Id="rId96" Type="http://schemas.openxmlformats.org/officeDocument/2006/relationships/hyperlink" Target="http://admin-apps.webofknowledge.com/JCR/JCR?RQ=RECORD&amp;rank=96&amp;journal=APPL+MEAS+EDUC" TargetMode="External"/><Relationship Id="rId140" Type="http://schemas.openxmlformats.org/officeDocument/2006/relationships/hyperlink" Target="http://admin-apps.webofknowledge.com/JCR/JCR?RQ=RECORD&amp;rank=140&amp;journal=ESE-ESTUD+SOBRE+EDUC" TargetMode="External"/><Relationship Id="rId161" Type="http://schemas.openxmlformats.org/officeDocument/2006/relationships/hyperlink" Target="http://admin-apps.webofknowledge.com/JCR/JCR?RQ=RECORD&amp;rank=161&amp;journal=EDUC+PHILOS+THEORY" TargetMode="External"/><Relationship Id="rId182" Type="http://schemas.openxmlformats.org/officeDocument/2006/relationships/hyperlink" Target="http://admin-apps.webofknowledge.com/JCR/JCR?RQ=RECORD&amp;rank=182&amp;journal=J+BELIEFS+VALUES" TargetMode="External"/><Relationship Id="rId217" Type="http://schemas.openxmlformats.org/officeDocument/2006/relationships/hyperlink" Target="http://admin-apps.webofknowledge.com/JCR/JCR?RQ=RECORD&amp;rank=217&amp;journal=SYSTEM" TargetMode="External"/><Relationship Id="rId6" Type="http://schemas.openxmlformats.org/officeDocument/2006/relationships/hyperlink" Target="http://admin-apps.webofknowledge.com/JCR/JCR?RQ=RECORD&amp;rank=6&amp;journal=COMPUT+EDUC" TargetMode="External"/><Relationship Id="rId238" Type="http://schemas.openxmlformats.org/officeDocument/2006/relationships/control" Target="../activeX/activeX91.xml"/><Relationship Id="rId259" Type="http://schemas.openxmlformats.org/officeDocument/2006/relationships/control" Target="../activeX/activeX112.xml"/><Relationship Id="rId23" Type="http://schemas.openxmlformats.org/officeDocument/2006/relationships/hyperlink" Target="http://admin-apps.webofknowledge.com/JCR/JCR?RQ=RECORD&amp;rank=23&amp;journal=AIDS+EDUC+PREV" TargetMode="External"/><Relationship Id="rId119" Type="http://schemas.openxmlformats.org/officeDocument/2006/relationships/hyperlink" Target="http://admin-apps.webofknowledge.com/JCR/JCR?RQ=RECORD&amp;rank=119&amp;journal=Z+ERZIEHWISS" TargetMode="External"/><Relationship Id="rId270" Type="http://schemas.openxmlformats.org/officeDocument/2006/relationships/control" Target="../activeX/activeX123.xml"/><Relationship Id="rId291" Type="http://schemas.openxmlformats.org/officeDocument/2006/relationships/control" Target="../activeX/activeX144.xml"/><Relationship Id="rId305" Type="http://schemas.openxmlformats.org/officeDocument/2006/relationships/control" Target="../activeX/activeX158.xml"/><Relationship Id="rId326" Type="http://schemas.openxmlformats.org/officeDocument/2006/relationships/control" Target="../activeX/activeX179.xml"/><Relationship Id="rId347" Type="http://schemas.openxmlformats.org/officeDocument/2006/relationships/control" Target="../activeX/activeX200.xml"/><Relationship Id="rId44" Type="http://schemas.openxmlformats.org/officeDocument/2006/relationships/hyperlink" Target="http://admin-apps.webofknowledge.com/JCR/JCR?RQ=RECORD&amp;rank=44&amp;journal=EDUC+TECHNOL+SOC" TargetMode="External"/><Relationship Id="rId65" Type="http://schemas.openxmlformats.org/officeDocument/2006/relationships/hyperlink" Target="http://admin-apps.webofknowledge.com/JCR/JCR?RQ=RECORD&amp;rank=65&amp;journal=ACAD+PSYCHIATR" TargetMode="External"/><Relationship Id="rId86" Type="http://schemas.openxmlformats.org/officeDocument/2006/relationships/hyperlink" Target="http://admin-apps.webofknowledge.com/JCR/JCR?RQ=RECORD&amp;rank=86&amp;journal=AUST+J+GUID+COUNS" TargetMode="External"/><Relationship Id="rId130" Type="http://schemas.openxmlformats.org/officeDocument/2006/relationships/hyperlink" Target="http://admin-apps.webofknowledge.com/JCR/JCR?RQ=RECORD&amp;rank=130&amp;journal=J+HOSP+LEIS+SPORT+TO" TargetMode="External"/><Relationship Id="rId151" Type="http://schemas.openxmlformats.org/officeDocument/2006/relationships/hyperlink" Target="http://admin-apps.webofknowledge.com/JCR/JCR?RQ=RECORD&amp;rank=151&amp;journal=BRIT+J+RELIG+EDUC" TargetMode="External"/><Relationship Id="rId172" Type="http://schemas.openxmlformats.org/officeDocument/2006/relationships/hyperlink" Target="http://admin-apps.webofknowledge.com/JCR/JCR?RQ=RECORD&amp;rank=172&amp;journal=HIGH+EDUC+RES+DEV" TargetMode="External"/><Relationship Id="rId193" Type="http://schemas.openxmlformats.org/officeDocument/2006/relationships/hyperlink" Target="http://admin-apps.webofknowledge.com/JCR/JCR?RQ=RECORD&amp;rank=193&amp;journal=LANG+POLICY-NETH" TargetMode="External"/><Relationship Id="rId207" Type="http://schemas.openxmlformats.org/officeDocument/2006/relationships/hyperlink" Target="http://admin-apps.webofknowledge.com/JCR/JCR?RQ=RECORD&amp;rank=207&amp;journal=RECALL" TargetMode="External"/><Relationship Id="rId228" Type="http://schemas.openxmlformats.org/officeDocument/2006/relationships/control" Target="../activeX/activeX81.xml"/><Relationship Id="rId249" Type="http://schemas.openxmlformats.org/officeDocument/2006/relationships/control" Target="../activeX/activeX102.xml"/><Relationship Id="rId13" Type="http://schemas.openxmlformats.org/officeDocument/2006/relationships/hyperlink" Target="http://admin-apps.webofknowledge.com/JCR/JCR?RQ=RECORD&amp;rank=13&amp;journal=ADV+HEALTH+SCI+EDUC" TargetMode="External"/><Relationship Id="rId109" Type="http://schemas.openxmlformats.org/officeDocument/2006/relationships/hyperlink" Target="http://admin-apps.webofknowledge.com/JCR/JCR?RQ=RECORD&amp;rank=109&amp;journal=ANTHROPOL+EDUC+QUART" TargetMode="External"/><Relationship Id="rId260" Type="http://schemas.openxmlformats.org/officeDocument/2006/relationships/control" Target="../activeX/activeX113.xml"/><Relationship Id="rId281" Type="http://schemas.openxmlformats.org/officeDocument/2006/relationships/control" Target="../activeX/activeX134.xml"/><Relationship Id="rId316" Type="http://schemas.openxmlformats.org/officeDocument/2006/relationships/control" Target="../activeX/activeX169.xml"/><Relationship Id="rId337" Type="http://schemas.openxmlformats.org/officeDocument/2006/relationships/control" Target="../activeX/activeX190.xml"/><Relationship Id="rId34" Type="http://schemas.openxmlformats.org/officeDocument/2006/relationships/hyperlink" Target="http://admin-apps.webofknowledge.com/JCR/JCR?RQ=RECORD&amp;rank=34&amp;journal=ELEM+SCHOOL+J" TargetMode="External"/><Relationship Id="rId55" Type="http://schemas.openxmlformats.org/officeDocument/2006/relationships/hyperlink" Target="http://admin-apps.webofknowledge.com/JCR/JCR?RQ=RECORD&amp;rank=55&amp;journal=J+EDUC+BEHAV+STAT" TargetMode="External"/><Relationship Id="rId76" Type="http://schemas.openxmlformats.org/officeDocument/2006/relationships/hyperlink" Target="http://admin-apps.webofknowledge.com/JCR/JCR?RQ=RECORD&amp;rank=76&amp;journal=BRIT+J+EDUC+STUD" TargetMode="External"/><Relationship Id="rId97" Type="http://schemas.openxmlformats.org/officeDocument/2006/relationships/hyperlink" Target="http://admin-apps.webofknowledge.com/JCR/JCR?RQ=RECORD&amp;rank=97&amp;journal=J+MORAL+EDUC" TargetMode="External"/><Relationship Id="rId120" Type="http://schemas.openxmlformats.org/officeDocument/2006/relationships/hyperlink" Target="http://admin-apps.webofknowledge.com/JCR/JCR?RQ=RECORD&amp;rank=120&amp;journal=S+AFR+J+EDUC" TargetMode="External"/><Relationship Id="rId141" Type="http://schemas.openxmlformats.org/officeDocument/2006/relationships/hyperlink" Target="http://admin-apps.webofknowledge.com/JCR/JCR?RQ=RECORD&amp;rank=141&amp;journal=NEW+EDUC+REV" TargetMode="External"/><Relationship Id="rId358" Type="http://schemas.openxmlformats.org/officeDocument/2006/relationships/control" Target="../activeX/activeX211.xml"/><Relationship Id="rId7" Type="http://schemas.openxmlformats.org/officeDocument/2006/relationships/hyperlink" Target="http://admin-apps.webofknowledge.com/JCR/JCR?RQ=RECORD&amp;rank=7&amp;journal=J+RES+SCI+TEACH" TargetMode="External"/><Relationship Id="rId162" Type="http://schemas.openxmlformats.org/officeDocument/2006/relationships/hyperlink" Target="http://admin-apps.webofknowledge.com/JCR/JCR?RQ=RECORD&amp;rank=162&amp;journal=EDUC+RES+REV-NETH" TargetMode="External"/><Relationship Id="rId183" Type="http://schemas.openxmlformats.org/officeDocument/2006/relationships/hyperlink" Target="http://admin-apps.webofknowledge.com/JCR/JCR?RQ=RECORD&amp;rank=183&amp;journal=J+COMPUT+HIGH+EDUC" TargetMode="External"/><Relationship Id="rId218" Type="http://schemas.openxmlformats.org/officeDocument/2006/relationships/hyperlink" Target="http://admin-apps.webofknowledge.com/JCR/JCR?RQ=RECORD&amp;rank=218&amp;journal=TEACH+TEACH" TargetMode="External"/><Relationship Id="rId239" Type="http://schemas.openxmlformats.org/officeDocument/2006/relationships/control" Target="../activeX/activeX92.xml"/><Relationship Id="rId250" Type="http://schemas.openxmlformats.org/officeDocument/2006/relationships/control" Target="../activeX/activeX103.xml"/><Relationship Id="rId271" Type="http://schemas.openxmlformats.org/officeDocument/2006/relationships/control" Target="../activeX/activeX124.xml"/><Relationship Id="rId292" Type="http://schemas.openxmlformats.org/officeDocument/2006/relationships/control" Target="../activeX/activeX145.xml"/><Relationship Id="rId306" Type="http://schemas.openxmlformats.org/officeDocument/2006/relationships/control" Target="../activeX/activeX159.xml"/><Relationship Id="rId24" Type="http://schemas.openxmlformats.org/officeDocument/2006/relationships/hyperlink" Target="http://admin-apps.webofknowledge.com/JCR/JCR?RQ=RECORD&amp;rank=24&amp;journal=J+SCHOOL+HEALTH" TargetMode="External"/><Relationship Id="rId45" Type="http://schemas.openxmlformats.org/officeDocument/2006/relationships/hyperlink" Target="http://admin-apps.webofknowledge.com/JCR/JCR?RQ=RECORD&amp;rank=45&amp;journal=INTERACT+LEARN+ENVIR" TargetMode="External"/><Relationship Id="rId66" Type="http://schemas.openxmlformats.org/officeDocument/2006/relationships/hyperlink" Target="http://admin-apps.webofknowledge.com/JCR/JCR?RQ=RECORD&amp;rank=66&amp;journal=J+EDUC+RES" TargetMode="External"/><Relationship Id="rId87" Type="http://schemas.openxmlformats.org/officeDocument/2006/relationships/hyperlink" Target="http://admin-apps.webofknowledge.com/JCR/JCR?RQ=RECORD&amp;rank=87&amp;journal=QUEST" TargetMode="External"/><Relationship Id="rId110" Type="http://schemas.openxmlformats.org/officeDocument/2006/relationships/hyperlink" Target="http://admin-apps.webofknowledge.com/JCR/JCR?RQ=RECORD&amp;rank=110&amp;journal=EGIT+ARAST" TargetMode="External"/><Relationship Id="rId131" Type="http://schemas.openxmlformats.org/officeDocument/2006/relationships/hyperlink" Target="http://admin-apps.webofknowledge.com/JCR/JCR?RQ=RECORD&amp;rank=131&amp;journal=ENGL+TEACH-PRACT+CRI" TargetMode="External"/><Relationship Id="rId327" Type="http://schemas.openxmlformats.org/officeDocument/2006/relationships/control" Target="../activeX/activeX180.xml"/><Relationship Id="rId348" Type="http://schemas.openxmlformats.org/officeDocument/2006/relationships/control" Target="../activeX/activeX201.xml"/><Relationship Id="rId152" Type="http://schemas.openxmlformats.org/officeDocument/2006/relationships/hyperlink" Target="http://admin-apps.webofknowledge.com/JCR/JCR?RQ=RECORD&amp;rank=152&amp;journal=CAMB+J+EDUC" TargetMode="External"/><Relationship Id="rId173" Type="http://schemas.openxmlformats.org/officeDocument/2006/relationships/hyperlink" Target="http://admin-apps.webofknowledge.com/JCR/JCR?RQ=RECORD&amp;rank=173&amp;journal=HIST+EDUC" TargetMode="External"/><Relationship Id="rId194" Type="http://schemas.openxmlformats.org/officeDocument/2006/relationships/hyperlink" Target="http://admin-apps.webofknowledge.com/JCR/JCR?RQ=RECORD&amp;rank=194&amp;journal=LANG+TEACHING" TargetMode="External"/><Relationship Id="rId208" Type="http://schemas.openxmlformats.org/officeDocument/2006/relationships/hyperlink" Target="http://admin-apps.webofknowledge.com/JCR/JCR?RQ=RECORD&amp;rank=208&amp;journal=RES+PAP+EDUC" TargetMode="External"/><Relationship Id="rId229" Type="http://schemas.openxmlformats.org/officeDocument/2006/relationships/control" Target="../activeX/activeX82.xml"/><Relationship Id="rId240" Type="http://schemas.openxmlformats.org/officeDocument/2006/relationships/control" Target="../activeX/activeX93.xml"/><Relationship Id="rId261" Type="http://schemas.openxmlformats.org/officeDocument/2006/relationships/control" Target="../activeX/activeX114.xml"/><Relationship Id="rId14" Type="http://schemas.openxmlformats.org/officeDocument/2006/relationships/hyperlink" Target="http://admin-apps.webofknowledge.com/JCR/JCR?RQ=RECORD&amp;rank=14&amp;journal=READ+RES+QUART" TargetMode="External"/><Relationship Id="rId35" Type="http://schemas.openxmlformats.org/officeDocument/2006/relationships/hyperlink" Target="http://admin-apps.webofknowledge.com/JCR/JCR?RQ=RECORD&amp;rank=35&amp;journal=EDUC+ADMIN+QUART" TargetMode="External"/><Relationship Id="rId56" Type="http://schemas.openxmlformats.org/officeDocument/2006/relationships/hyperlink" Target="http://admin-apps.webofknowledge.com/JCR/JCR?RQ=RECORD&amp;rank=56&amp;journal=J+GEOGR+HIGHER+EDUC" TargetMode="External"/><Relationship Id="rId77" Type="http://schemas.openxmlformats.org/officeDocument/2006/relationships/hyperlink" Target="http://admin-apps.webofknowledge.com/JCR/JCR?RQ=RECORD&amp;rank=77&amp;journal=MINERVA" TargetMode="External"/><Relationship Id="rId100" Type="http://schemas.openxmlformats.org/officeDocument/2006/relationships/hyperlink" Target="http://admin-apps.webofknowledge.com/JCR/JCR?RQ=RECORD&amp;rank=100&amp;journal=EDUC+ASSESS+EVAL+ACC" TargetMode="External"/><Relationship Id="rId282" Type="http://schemas.openxmlformats.org/officeDocument/2006/relationships/control" Target="../activeX/activeX135.xml"/><Relationship Id="rId317" Type="http://schemas.openxmlformats.org/officeDocument/2006/relationships/control" Target="../activeX/activeX170.xml"/><Relationship Id="rId338" Type="http://schemas.openxmlformats.org/officeDocument/2006/relationships/control" Target="../activeX/activeX191.xml"/><Relationship Id="rId359" Type="http://schemas.openxmlformats.org/officeDocument/2006/relationships/control" Target="../activeX/activeX212.xml"/><Relationship Id="rId8" Type="http://schemas.openxmlformats.org/officeDocument/2006/relationships/hyperlink" Target="http://admin-apps.webofknowledge.com/JCR/JCR?RQ=RECORD&amp;rank=8&amp;journal=SCI+STUD+READ" TargetMode="External"/><Relationship Id="rId98" Type="http://schemas.openxmlformats.org/officeDocument/2006/relationships/hyperlink" Target="http://admin-apps.webofknowledge.com/JCR/JCR?RQ=RECORD&amp;rank=98&amp;journal=THEOR+PRACT" TargetMode="External"/><Relationship Id="rId121" Type="http://schemas.openxmlformats.org/officeDocument/2006/relationships/hyperlink" Target="http://admin-apps.webofknowledge.com/JCR/JCR?RQ=RECORD&amp;rank=121&amp;journal=KURAM+UYGUL+EGIT+BIL" TargetMode="External"/><Relationship Id="rId142" Type="http://schemas.openxmlformats.org/officeDocument/2006/relationships/hyperlink" Target="http://admin-apps.webofknowledge.com/JCR/JCR?RQ=RECORD&amp;rank=142&amp;journal=CURRIC+MATTERS" TargetMode="External"/><Relationship Id="rId163" Type="http://schemas.openxmlformats.org/officeDocument/2006/relationships/hyperlink" Target="http://admin-apps.webofknowledge.com/JCR/JCR?RQ=RECORD&amp;rank=163&amp;journal=EDUC+RESEARCHER" TargetMode="External"/><Relationship Id="rId184" Type="http://schemas.openxmlformats.org/officeDocument/2006/relationships/hyperlink" Target="http://admin-apps.webofknowledge.com/JCR/JCR?RQ=RECORD&amp;rank=184&amp;journal=J+EDUC+COMPUT+RES" TargetMode="External"/><Relationship Id="rId219" Type="http://schemas.openxmlformats.org/officeDocument/2006/relationships/hyperlink" Target="http://admin-apps.webofknowledge.com/JCR/JCR?RQ=RECORD&amp;rank=219&amp;journal=TECHNOL+PEDAGOG+EDUC" TargetMode="External"/><Relationship Id="rId230" Type="http://schemas.openxmlformats.org/officeDocument/2006/relationships/control" Target="../activeX/activeX83.xml"/><Relationship Id="rId251" Type="http://schemas.openxmlformats.org/officeDocument/2006/relationships/control" Target="../activeX/activeX104.xml"/><Relationship Id="rId25" Type="http://schemas.openxmlformats.org/officeDocument/2006/relationships/hyperlink" Target="http://admin-apps.webofknowledge.com/JCR/JCR?RQ=RECORD&amp;rank=25&amp;journal=INSTR+SCI" TargetMode="External"/><Relationship Id="rId46" Type="http://schemas.openxmlformats.org/officeDocument/2006/relationships/hyperlink" Target="http://admin-apps.webofknowledge.com/JCR/JCR?RQ=RECORD&amp;rank=46&amp;journal=J+EDUC+POLICY" TargetMode="External"/><Relationship Id="rId67" Type="http://schemas.openxmlformats.org/officeDocument/2006/relationships/hyperlink" Target="http://admin-apps.webofknowledge.com/JCR/JCR?RQ=RECORD&amp;rank=67&amp;journal=LANG+TEACH+RES" TargetMode="External"/><Relationship Id="rId272" Type="http://schemas.openxmlformats.org/officeDocument/2006/relationships/control" Target="../activeX/activeX125.xml"/><Relationship Id="rId293" Type="http://schemas.openxmlformats.org/officeDocument/2006/relationships/control" Target="../activeX/activeX146.xml"/><Relationship Id="rId307" Type="http://schemas.openxmlformats.org/officeDocument/2006/relationships/control" Target="../activeX/activeX160.xml"/><Relationship Id="rId328" Type="http://schemas.openxmlformats.org/officeDocument/2006/relationships/control" Target="../activeX/activeX181.xml"/><Relationship Id="rId349" Type="http://schemas.openxmlformats.org/officeDocument/2006/relationships/control" Target="../activeX/activeX202.xml"/><Relationship Id="rId88" Type="http://schemas.openxmlformats.org/officeDocument/2006/relationships/hyperlink" Target="http://admin-apps.webofknowledge.com/JCR/JCR?RQ=RECORD&amp;rank=88&amp;journal=RES+TEACH+ENGL" TargetMode="External"/><Relationship Id="rId111" Type="http://schemas.openxmlformats.org/officeDocument/2006/relationships/hyperlink" Target="http://admin-apps.webofknowledge.com/JCR/JCR?RQ=RECORD&amp;rank=111&amp;journal=CURRICULUM+INQ" TargetMode="External"/><Relationship Id="rId132" Type="http://schemas.openxmlformats.org/officeDocument/2006/relationships/hyperlink" Target="http://admin-apps.webofknowledge.com/JCR/JCR?RQ=RECORD&amp;rank=132&amp;journal=KEDI+J+EDUC+POLICY" TargetMode="External"/><Relationship Id="rId153" Type="http://schemas.openxmlformats.org/officeDocument/2006/relationships/hyperlink" Target="http://admin-apps.webofknowledge.com/JCR/JCR?RQ=RECORD&amp;rank=153&amp;journal=COMPARE" TargetMode="External"/><Relationship Id="rId174" Type="http://schemas.openxmlformats.org/officeDocument/2006/relationships/hyperlink" Target="http://admin-apps.webofknowledge.com/JCR/JCR?RQ=RECORD&amp;rank=174&amp;journal=INT+J+BILING+EDUC+BI" TargetMode="External"/><Relationship Id="rId195" Type="http://schemas.openxmlformats.org/officeDocument/2006/relationships/hyperlink" Target="http://admin-apps.webofknowledge.com/JCR/JCR?RQ=RECORD&amp;rank=195&amp;journal=LEARN+MEDIA+TECHNOL" TargetMode="External"/><Relationship Id="rId209" Type="http://schemas.openxmlformats.org/officeDocument/2006/relationships/hyperlink" Target="http://admin-apps.webofknowledge.com/JCR/JCR?RQ=RECORD&amp;rank=209&amp;journal=RES+SCI+TECHNOL+EDUC" TargetMode="External"/><Relationship Id="rId360" Type="http://schemas.openxmlformats.org/officeDocument/2006/relationships/control" Target="../activeX/activeX213.xml"/><Relationship Id="rId220" Type="http://schemas.openxmlformats.org/officeDocument/2006/relationships/vmlDrawing" Target="../drawings/vmlDrawing2.vml"/><Relationship Id="rId241" Type="http://schemas.openxmlformats.org/officeDocument/2006/relationships/control" Target="../activeX/activeX94.xml"/><Relationship Id="rId15" Type="http://schemas.openxmlformats.org/officeDocument/2006/relationships/hyperlink" Target="http://admin-apps.webofknowledge.com/JCR/JCR?RQ=RECORD&amp;rank=15&amp;journal=EDUC+EVAL+POLICY+AN" TargetMode="External"/><Relationship Id="rId36" Type="http://schemas.openxmlformats.org/officeDocument/2006/relationships/hyperlink" Target="http://admin-apps.webofknowledge.com/JCR/JCR?RQ=RECORD&amp;rank=36&amp;journal=BRIT+EDUC+RES+J" TargetMode="External"/><Relationship Id="rId57" Type="http://schemas.openxmlformats.org/officeDocument/2006/relationships/hyperlink" Target="http://admin-apps.webofknowledge.com/JCR/JCR?RQ=RECORD&amp;rank=57&amp;journal=J+COLL+STUDENT+DEV" TargetMode="External"/><Relationship Id="rId106" Type="http://schemas.openxmlformats.org/officeDocument/2006/relationships/hyperlink" Target="http://admin-apps.webofknowledge.com/JCR/JCR?RQ=RECORD&amp;rank=106&amp;journal=EDUC+GERONTOL" TargetMode="External"/><Relationship Id="rId127" Type="http://schemas.openxmlformats.org/officeDocument/2006/relationships/hyperlink" Target="http://admin-apps.webofknowledge.com/JCR/JCR?RQ=RECORD&amp;rank=127&amp;journal=COMUNICAR" TargetMode="External"/><Relationship Id="rId262" Type="http://schemas.openxmlformats.org/officeDocument/2006/relationships/control" Target="../activeX/activeX115.xml"/><Relationship Id="rId283" Type="http://schemas.openxmlformats.org/officeDocument/2006/relationships/control" Target="../activeX/activeX136.xml"/><Relationship Id="rId313" Type="http://schemas.openxmlformats.org/officeDocument/2006/relationships/control" Target="../activeX/activeX166.xml"/><Relationship Id="rId318" Type="http://schemas.openxmlformats.org/officeDocument/2006/relationships/control" Target="../activeX/activeX171.xml"/><Relationship Id="rId339" Type="http://schemas.openxmlformats.org/officeDocument/2006/relationships/control" Target="../activeX/activeX192.xml"/><Relationship Id="rId10" Type="http://schemas.openxmlformats.org/officeDocument/2006/relationships/hyperlink" Target="http://admin-apps.webofknowledge.com/JCR/JCR?RQ=RECORD&amp;rank=10&amp;journal=INT+J+COMP-SUPP+COLL" TargetMode="External"/><Relationship Id="rId31" Type="http://schemas.openxmlformats.org/officeDocument/2006/relationships/hyperlink" Target="http://admin-apps.webofknowledge.com/JCR/JCR?RQ=RECORD&amp;rank=31&amp;journal=INT+J+SCI+EDUC" TargetMode="External"/><Relationship Id="rId52" Type="http://schemas.openxmlformats.org/officeDocument/2006/relationships/hyperlink" Target="http://admin-apps.webofknowledge.com/JCR/JCR?RQ=RECORD&amp;rank=52&amp;journal=HEALTH+EDUC+J" TargetMode="External"/><Relationship Id="rId73" Type="http://schemas.openxmlformats.org/officeDocument/2006/relationships/hyperlink" Target="http://admin-apps.webofknowledge.com/JCR/JCR?RQ=RECORD&amp;rank=73&amp;journal=J+DIVERS+HIGH+EDUC" TargetMode="External"/><Relationship Id="rId78" Type="http://schemas.openxmlformats.org/officeDocument/2006/relationships/hyperlink" Target="http://admin-apps.webofknowledge.com/JCR/JCR?RQ=RECORD&amp;rank=78&amp;journal=URBAN+EDUC" TargetMode="External"/><Relationship Id="rId94" Type="http://schemas.openxmlformats.org/officeDocument/2006/relationships/hyperlink" Target="http://admin-apps.webofknowledge.com/JCR/JCR?RQ=RECORD&amp;rank=94&amp;journal=EDUC+POLICY" TargetMode="External"/><Relationship Id="rId99" Type="http://schemas.openxmlformats.org/officeDocument/2006/relationships/hyperlink" Target="http://admin-apps.webofknowledge.com/JCR/JCR?RQ=RECORD&amp;rank=99&amp;journal=GENDER+EDUC" TargetMode="External"/><Relationship Id="rId101" Type="http://schemas.openxmlformats.org/officeDocument/2006/relationships/hyperlink" Target="http://admin-apps.webofknowledge.com/JCR/JCR?RQ=RECORD&amp;rank=101&amp;journal=READ+TEACH" TargetMode="External"/><Relationship Id="rId122" Type="http://schemas.openxmlformats.org/officeDocument/2006/relationships/hyperlink" Target="http://admin-apps.webofknowledge.com/JCR/JCR?RQ=RECORD&amp;rank=122&amp;journal=AUST+EDUC+RES" TargetMode="External"/><Relationship Id="rId143" Type="http://schemas.openxmlformats.org/officeDocument/2006/relationships/hyperlink" Target="http://admin-apps.webofknowledge.com/JCR/JCR?RQ=RECORD&amp;rank=143&amp;journal=CADMO" TargetMode="External"/><Relationship Id="rId148" Type="http://schemas.openxmlformats.org/officeDocument/2006/relationships/hyperlink" Target="http://admin-apps.webofknowledge.com/JCR/JCR?RQ=RECORD&amp;rank=148&amp;journal=AUST+J+EARLY+CHILD" TargetMode="External"/><Relationship Id="rId164" Type="http://schemas.openxmlformats.org/officeDocument/2006/relationships/hyperlink" Target="http://admin-apps.webofknowledge.com/JCR/JCR?RQ=RECORD&amp;rank=164&amp;journal=EDUC+STUD+MATH" TargetMode="External"/><Relationship Id="rId169" Type="http://schemas.openxmlformats.org/officeDocument/2006/relationships/hyperlink" Target="http://admin-apps.webofknowledge.com/JCR/JCR?RQ=RECORD&amp;rank=169&amp;journal=EUR+J+EDUC" TargetMode="External"/><Relationship Id="rId185" Type="http://schemas.openxmlformats.org/officeDocument/2006/relationships/hyperlink" Target="http://admin-apps.webofknowledge.com/JCR/JCR?RQ=RECORD&amp;rank=185&amp;journal=J+EDUC+TEACHING" TargetMode="External"/><Relationship Id="rId334" Type="http://schemas.openxmlformats.org/officeDocument/2006/relationships/control" Target="../activeX/activeX187.xml"/><Relationship Id="rId350" Type="http://schemas.openxmlformats.org/officeDocument/2006/relationships/control" Target="../activeX/activeX203.xml"/><Relationship Id="rId355" Type="http://schemas.openxmlformats.org/officeDocument/2006/relationships/control" Target="../activeX/activeX208.xml"/><Relationship Id="rId4" Type="http://schemas.openxmlformats.org/officeDocument/2006/relationships/hyperlink" Target="http://admin-apps.webofknowledge.com/JCR/JCR?RQ=RECORD&amp;rank=4&amp;journal=ACAD+MANAG+LEARN+EDU" TargetMode="External"/><Relationship Id="rId9" Type="http://schemas.openxmlformats.org/officeDocument/2006/relationships/hyperlink" Target="http://admin-apps.webofknowledge.com/JCR/JCR?RQ=RECORD&amp;rank=9&amp;journal=J+LEARN+SCI" TargetMode="External"/><Relationship Id="rId180" Type="http://schemas.openxmlformats.org/officeDocument/2006/relationships/hyperlink" Target="http://admin-apps.webofknowledge.com/JCR/JCR?RQ=RECORD&amp;rank=180&amp;journal=INTERNET+HIGH+EDUC" TargetMode="External"/><Relationship Id="rId210" Type="http://schemas.openxmlformats.org/officeDocument/2006/relationships/hyperlink" Target="http://admin-apps.webofknowledge.com/JCR/JCR?RQ=RECORD&amp;rank=210&amp;journal=REV+EDUC" TargetMode="External"/><Relationship Id="rId215" Type="http://schemas.openxmlformats.org/officeDocument/2006/relationships/hyperlink" Target="http://admin-apps.webofknowledge.com/JCR/JCR?RQ=RECORD&amp;rank=215&amp;journal=STUD+PHILOS+EDUC" TargetMode="External"/><Relationship Id="rId236" Type="http://schemas.openxmlformats.org/officeDocument/2006/relationships/control" Target="../activeX/activeX89.xml"/><Relationship Id="rId257" Type="http://schemas.openxmlformats.org/officeDocument/2006/relationships/control" Target="../activeX/activeX110.xml"/><Relationship Id="rId278" Type="http://schemas.openxmlformats.org/officeDocument/2006/relationships/control" Target="../activeX/activeX131.xml"/><Relationship Id="rId26" Type="http://schemas.openxmlformats.org/officeDocument/2006/relationships/hyperlink" Target="http://admin-apps.webofknowledge.com/JCR/JCR?RQ=RECORD&amp;rank=26&amp;journal=J+AM+COLL+HEALTH" TargetMode="External"/><Relationship Id="rId231" Type="http://schemas.openxmlformats.org/officeDocument/2006/relationships/control" Target="../activeX/activeX84.xml"/><Relationship Id="rId252" Type="http://schemas.openxmlformats.org/officeDocument/2006/relationships/control" Target="../activeX/activeX105.xml"/><Relationship Id="rId273" Type="http://schemas.openxmlformats.org/officeDocument/2006/relationships/control" Target="../activeX/activeX126.xml"/><Relationship Id="rId294" Type="http://schemas.openxmlformats.org/officeDocument/2006/relationships/control" Target="../activeX/activeX147.xml"/><Relationship Id="rId308" Type="http://schemas.openxmlformats.org/officeDocument/2006/relationships/control" Target="../activeX/activeX161.xml"/><Relationship Id="rId329" Type="http://schemas.openxmlformats.org/officeDocument/2006/relationships/control" Target="../activeX/activeX182.xml"/><Relationship Id="rId47" Type="http://schemas.openxmlformats.org/officeDocument/2006/relationships/hyperlink" Target="http://admin-apps.webofknowledge.com/JCR/JCR?RQ=RECORD&amp;rank=47&amp;journal=RES+HIGH+EDUC" TargetMode="External"/><Relationship Id="rId68" Type="http://schemas.openxmlformats.org/officeDocument/2006/relationships/hyperlink" Target="http://admin-apps.webofknowledge.com/JCR/JCR?RQ=RECORD&amp;rank=68&amp;journal=INT+J+EDUC+DEV" TargetMode="External"/><Relationship Id="rId89" Type="http://schemas.openxmlformats.org/officeDocument/2006/relationships/hyperlink" Target="http://admin-apps.webofknowledge.com/JCR/JCR?RQ=RECORD&amp;rank=89&amp;journal=EDUC+REV" TargetMode="External"/><Relationship Id="rId112" Type="http://schemas.openxmlformats.org/officeDocument/2006/relationships/hyperlink" Target="http://admin-apps.webofknowledge.com/JCR/JCR?RQ=RECORD&amp;rank=112&amp;journal=EDUC+URBAN+SOC" TargetMode="External"/><Relationship Id="rId133" Type="http://schemas.openxmlformats.org/officeDocument/2006/relationships/hyperlink" Target="http://admin-apps.webofknowledge.com/JCR/JCR?RQ=RECORD&amp;rank=133&amp;journal=Z+SOZIOL+ERZIEH+SOZI" TargetMode="External"/><Relationship Id="rId154" Type="http://schemas.openxmlformats.org/officeDocument/2006/relationships/hyperlink" Target="http://admin-apps.webofknowledge.com/JCR/JCR?RQ=RECORD&amp;rank=154&amp;journal=COMPUT+ASSIST+LANG+L" TargetMode="External"/><Relationship Id="rId175" Type="http://schemas.openxmlformats.org/officeDocument/2006/relationships/hyperlink" Target="http://admin-apps.webofknowledge.com/JCR/JCR?RQ=RECORD&amp;rank=175&amp;journal=INT+J+EDUC+VOCAT+GUI" TargetMode="External"/><Relationship Id="rId340" Type="http://schemas.openxmlformats.org/officeDocument/2006/relationships/control" Target="../activeX/activeX193.xml"/><Relationship Id="rId361" Type="http://schemas.openxmlformats.org/officeDocument/2006/relationships/control" Target="../activeX/activeX214.xml"/><Relationship Id="rId196" Type="http://schemas.openxmlformats.org/officeDocument/2006/relationships/hyperlink" Target="http://admin-apps.webofknowledge.com/JCR/JCR?RQ=RECORD&amp;rank=196&amp;journal=LITERACY" TargetMode="External"/><Relationship Id="rId200" Type="http://schemas.openxmlformats.org/officeDocument/2006/relationships/hyperlink" Target="http://admin-apps.webofknowledge.com/JCR/JCR?RQ=RECORD&amp;rank=200&amp;journal=MOVIMENTO-PORTO+ALEG" TargetMode="External"/><Relationship Id="rId16" Type="http://schemas.openxmlformats.org/officeDocument/2006/relationships/hyperlink" Target="http://admin-apps.webofknowledge.com/JCR/JCR?RQ=RECORD&amp;rank=16&amp;journal=HEALTH+EDUC+RES" TargetMode="External"/><Relationship Id="rId221" Type="http://schemas.openxmlformats.org/officeDocument/2006/relationships/control" Target="../activeX/activeX74.xml"/><Relationship Id="rId242" Type="http://schemas.openxmlformats.org/officeDocument/2006/relationships/control" Target="../activeX/activeX95.xml"/><Relationship Id="rId263" Type="http://schemas.openxmlformats.org/officeDocument/2006/relationships/control" Target="../activeX/activeX116.xml"/><Relationship Id="rId284" Type="http://schemas.openxmlformats.org/officeDocument/2006/relationships/control" Target="../activeX/activeX137.xml"/><Relationship Id="rId319" Type="http://schemas.openxmlformats.org/officeDocument/2006/relationships/control" Target="../activeX/activeX172.xml"/><Relationship Id="rId37" Type="http://schemas.openxmlformats.org/officeDocument/2006/relationships/hyperlink" Target="http://admin-apps.webofknowledge.com/JCR/JCR?RQ=RECORD&amp;rank=37&amp;journal=STUD+HIGH+EDUC" TargetMode="External"/><Relationship Id="rId58" Type="http://schemas.openxmlformats.org/officeDocument/2006/relationships/hyperlink" Target="http://admin-apps.webofknowledge.com/JCR/JCR?RQ=RECORD&amp;rank=58&amp;journal=SPORT+EDUC+SOC" TargetMode="External"/><Relationship Id="rId79" Type="http://schemas.openxmlformats.org/officeDocument/2006/relationships/hyperlink" Target="http://admin-apps.webofknowledge.com/JCR/JCR?RQ=RECORD&amp;rank=79&amp;journal=TEACH+HIGH+EDUC" TargetMode="External"/><Relationship Id="rId102" Type="http://schemas.openxmlformats.org/officeDocument/2006/relationships/hyperlink" Target="http://admin-apps.webofknowledge.com/JCR/JCR?RQ=RECORD&amp;rank=102&amp;journal=SCAND+J+EDUC+RES" TargetMode="External"/><Relationship Id="rId123" Type="http://schemas.openxmlformats.org/officeDocument/2006/relationships/hyperlink" Target="http://admin-apps.webofknowledge.com/JCR/JCR?RQ=RECORD&amp;rank=123&amp;journal=EDUC+CHANGE" TargetMode="External"/><Relationship Id="rId144" Type="http://schemas.openxmlformats.org/officeDocument/2006/relationships/hyperlink" Target="http://admin-apps.webofknowledge.com/JCR/JCR?RQ=RECORD&amp;rank=144&amp;journal=RUSS+EDUC+SOC" TargetMode="External"/><Relationship Id="rId330" Type="http://schemas.openxmlformats.org/officeDocument/2006/relationships/control" Target="../activeX/activeX183.xml"/><Relationship Id="rId90" Type="http://schemas.openxmlformats.org/officeDocument/2006/relationships/hyperlink" Target="http://admin-apps.webofknowledge.com/JCR/JCR?RQ=RECORD&amp;rank=90&amp;journal=TEACH+PSYCHOL" TargetMode="External"/><Relationship Id="rId165" Type="http://schemas.openxmlformats.org/officeDocument/2006/relationships/hyperlink" Target="http://admin-apps.webofknowledge.com/JCR/JCR?RQ=RECORD&amp;rank=165&amp;journal=ELT+J" TargetMode="External"/><Relationship Id="rId186" Type="http://schemas.openxmlformats.org/officeDocument/2006/relationships/hyperlink" Target="http://admin-apps.webofknowledge.com/JCR/JCR?RQ=RECORD&amp;rank=186&amp;journal=J+ENGL+ACAD+PURP" TargetMode="External"/><Relationship Id="rId351" Type="http://schemas.openxmlformats.org/officeDocument/2006/relationships/control" Target="../activeX/activeX204.xml"/><Relationship Id="rId211" Type="http://schemas.openxmlformats.org/officeDocument/2006/relationships/hyperlink" Target="http://admin-apps.webofknowledge.com/JCR/JCR?RQ=RECORD&amp;rank=211&amp;journal=REV+LAT+AM+INV+MAT+E" TargetMode="External"/><Relationship Id="rId232" Type="http://schemas.openxmlformats.org/officeDocument/2006/relationships/control" Target="../activeX/activeX85.xml"/><Relationship Id="rId253" Type="http://schemas.openxmlformats.org/officeDocument/2006/relationships/control" Target="../activeX/activeX106.xml"/><Relationship Id="rId274" Type="http://schemas.openxmlformats.org/officeDocument/2006/relationships/control" Target="../activeX/activeX127.xml"/><Relationship Id="rId295" Type="http://schemas.openxmlformats.org/officeDocument/2006/relationships/control" Target="../activeX/activeX148.xml"/><Relationship Id="rId309" Type="http://schemas.openxmlformats.org/officeDocument/2006/relationships/control" Target="../activeX/activeX162.xml"/><Relationship Id="rId27" Type="http://schemas.openxmlformats.org/officeDocument/2006/relationships/hyperlink" Target="http://admin-apps.webofknowledge.com/JCR/JCR?RQ=RECORD&amp;rank=27&amp;journal=J+HIGH+EDUC" TargetMode="External"/><Relationship Id="rId48" Type="http://schemas.openxmlformats.org/officeDocument/2006/relationships/hyperlink" Target="http://admin-apps.webofknowledge.com/JCR/JCR?RQ=RECORD&amp;rank=48&amp;journal=MIND+BRAIN+EDUC" TargetMode="External"/><Relationship Id="rId69" Type="http://schemas.openxmlformats.org/officeDocument/2006/relationships/hyperlink" Target="http://admin-apps.webofknowledge.com/JCR/JCR?RQ=RECORD&amp;rank=69&amp;journal=J+TEACH+PHYS+EDUC" TargetMode="External"/><Relationship Id="rId113" Type="http://schemas.openxmlformats.org/officeDocument/2006/relationships/hyperlink" Target="http://admin-apps.webofknowledge.com/JCR/JCR?RQ=RECORD&amp;rank=113&amp;journal=J+PHILOS+EDUC" TargetMode="External"/><Relationship Id="rId134" Type="http://schemas.openxmlformats.org/officeDocument/2006/relationships/hyperlink" Target="http://admin-apps.webofknowledge.com/JCR/JCR?RQ=RECORD&amp;rank=134&amp;journal=PHI+DELTA+KAPPAN" TargetMode="External"/><Relationship Id="rId320" Type="http://schemas.openxmlformats.org/officeDocument/2006/relationships/control" Target="../activeX/activeX173.xml"/><Relationship Id="rId80" Type="http://schemas.openxmlformats.org/officeDocument/2006/relationships/hyperlink" Target="http://admin-apps.webofknowledge.com/JCR/JCR?RQ=RECORD&amp;rank=80&amp;journal=INNOV+EDUC+TEACH+INT" TargetMode="External"/><Relationship Id="rId155" Type="http://schemas.openxmlformats.org/officeDocument/2006/relationships/hyperlink" Target="http://admin-apps.webofknowledge.com/JCR/JCR?RQ=RECORD&amp;rank=155&amp;journal=CRIT+STUD+EDUC" TargetMode="External"/><Relationship Id="rId176" Type="http://schemas.openxmlformats.org/officeDocument/2006/relationships/hyperlink" Target="http://admin-apps.webofknowledge.com/JCR/JCR?RQ=RECORD&amp;rank=176&amp;journal=INT+J+INCLUSIVE+EDUC" TargetMode="External"/><Relationship Id="rId197" Type="http://schemas.openxmlformats.org/officeDocument/2006/relationships/hyperlink" Target="http://admin-apps.webofknowledge.com/JCR/JCR?RQ=RECORD&amp;rank=197&amp;journal=MATH+THINK+LEARN" TargetMode="External"/><Relationship Id="rId341" Type="http://schemas.openxmlformats.org/officeDocument/2006/relationships/control" Target="../activeX/activeX194.xml"/><Relationship Id="rId201" Type="http://schemas.openxmlformats.org/officeDocument/2006/relationships/hyperlink" Target="http://admin-apps.webofknowledge.com/JCR/JCR?RQ=RECORD&amp;rank=201&amp;journal=MUSIC+EDUC+RES" TargetMode="External"/><Relationship Id="rId222" Type="http://schemas.openxmlformats.org/officeDocument/2006/relationships/control" Target="../activeX/activeX75.xml"/><Relationship Id="rId243" Type="http://schemas.openxmlformats.org/officeDocument/2006/relationships/control" Target="../activeX/activeX96.xml"/><Relationship Id="rId264" Type="http://schemas.openxmlformats.org/officeDocument/2006/relationships/control" Target="../activeX/activeX117.xml"/><Relationship Id="rId285" Type="http://schemas.openxmlformats.org/officeDocument/2006/relationships/control" Target="../activeX/activeX138.xml"/><Relationship Id="rId17" Type="http://schemas.openxmlformats.org/officeDocument/2006/relationships/hyperlink" Target="http://admin-apps.webofknowledge.com/JCR/JCR?RQ=RECORD&amp;rank=17&amp;journal=REV+RES+EDUC" TargetMode="External"/><Relationship Id="rId38" Type="http://schemas.openxmlformats.org/officeDocument/2006/relationships/hyperlink" Target="http://admin-apps.webofknowledge.com/JCR/JCR?RQ=RECORD&amp;rank=38&amp;journal=REV+HIGH+EDUC" TargetMode="External"/><Relationship Id="rId59" Type="http://schemas.openxmlformats.org/officeDocument/2006/relationships/hyperlink" Target="http://admin-apps.webofknowledge.com/JCR/JCR?RQ=RECORD&amp;rank=59&amp;journal=EUR+PHYS+EDUC+REV" TargetMode="External"/><Relationship Id="rId103" Type="http://schemas.openxmlformats.org/officeDocument/2006/relationships/hyperlink" Target="http://admin-apps.webofknowledge.com/JCR/JCR?RQ=RECORD&amp;rank=103&amp;journal=ADULT+EDUC+QUART" TargetMode="External"/><Relationship Id="rId124" Type="http://schemas.openxmlformats.org/officeDocument/2006/relationships/hyperlink" Target="http://admin-apps.webofknowledge.com/JCR/JCR?RQ=RECORD&amp;rank=124&amp;journal=ASIA+PAC+J+EDUC" TargetMode="External"/><Relationship Id="rId310" Type="http://schemas.openxmlformats.org/officeDocument/2006/relationships/control" Target="../activeX/activeX163.xml"/><Relationship Id="rId70" Type="http://schemas.openxmlformats.org/officeDocument/2006/relationships/hyperlink" Target="http://admin-apps.webofknowledge.com/JCR/JCR?RQ=RECORD&amp;rank=70&amp;journal=EDUC+RES-UK" TargetMode="External"/><Relationship Id="rId91" Type="http://schemas.openxmlformats.org/officeDocument/2006/relationships/hyperlink" Target="http://admin-apps.webofknowledge.com/JCR/JCR?RQ=RECORD&amp;rank=91&amp;journal=VOCAT+LEARN" TargetMode="External"/><Relationship Id="rId145" Type="http://schemas.openxmlformats.org/officeDocument/2006/relationships/hyperlink" Target="http://admin-apps.webofknowledge.com/JCR/JCR?RQ=RECORD&amp;rank=145&amp;journal=EDUC+XX1" TargetMode="External"/><Relationship Id="rId166" Type="http://schemas.openxmlformats.org/officeDocument/2006/relationships/hyperlink" Target="http://admin-apps.webofknowledge.com/JCR/JCR?RQ=RECORD&amp;rank=166&amp;journal=ENGL+EDUC-UK" TargetMode="External"/><Relationship Id="rId187" Type="http://schemas.openxmlformats.org/officeDocument/2006/relationships/hyperlink" Target="http://admin-apps.webofknowledge.com/JCR/JCR?RQ=RECORD&amp;rank=187&amp;journal=J+ENVIRON+EDUC" TargetMode="External"/><Relationship Id="rId331" Type="http://schemas.openxmlformats.org/officeDocument/2006/relationships/control" Target="../activeX/activeX184.xml"/><Relationship Id="rId352" Type="http://schemas.openxmlformats.org/officeDocument/2006/relationships/control" Target="../activeX/activeX205.xml"/><Relationship Id="rId1" Type="http://schemas.openxmlformats.org/officeDocument/2006/relationships/hyperlink" Target="http://admin-apps.webofknowledge.com/JCR/JCR?RQ=RECORD&amp;rank=1&amp;journal=REV+EDUC+RES" TargetMode="External"/><Relationship Id="rId212" Type="http://schemas.openxmlformats.org/officeDocument/2006/relationships/hyperlink" Target="http://admin-apps.webofknowledge.com/JCR/JCR?RQ=RECORD&amp;rank=212&amp;journal=RIDE-J+APPL+THEATRE" TargetMode="External"/><Relationship Id="rId233" Type="http://schemas.openxmlformats.org/officeDocument/2006/relationships/control" Target="../activeX/activeX86.xml"/><Relationship Id="rId254" Type="http://schemas.openxmlformats.org/officeDocument/2006/relationships/control" Target="../activeX/activeX107.xml"/><Relationship Id="rId28" Type="http://schemas.openxmlformats.org/officeDocument/2006/relationships/hyperlink" Target="http://admin-apps.webofknowledge.com/JCR/JCR?RQ=RECORD&amp;rank=28&amp;journal=J+ENG+EDUC" TargetMode="External"/><Relationship Id="rId49" Type="http://schemas.openxmlformats.org/officeDocument/2006/relationships/hyperlink" Target="http://admin-apps.webofknowledge.com/JCR/JCR?RQ=RECORD&amp;rank=49&amp;journal=J+RES+READ" TargetMode="External"/><Relationship Id="rId114" Type="http://schemas.openxmlformats.org/officeDocument/2006/relationships/hyperlink" Target="http://admin-apps.webofknowledge.com/JCR/JCR?RQ=RECORD&amp;rank=114&amp;journal=IRISH+EDUC+STUD" TargetMode="External"/><Relationship Id="rId275" Type="http://schemas.openxmlformats.org/officeDocument/2006/relationships/control" Target="../activeX/activeX128.xml"/><Relationship Id="rId296" Type="http://schemas.openxmlformats.org/officeDocument/2006/relationships/control" Target="../activeX/activeX149.xml"/><Relationship Id="rId300" Type="http://schemas.openxmlformats.org/officeDocument/2006/relationships/control" Target="../activeX/activeX153.xml"/><Relationship Id="rId60" Type="http://schemas.openxmlformats.org/officeDocument/2006/relationships/hyperlink" Target="http://admin-apps.webofknowledge.com/JCR/JCR?RQ=RECORD&amp;rank=60&amp;journal=CHEM+EDUC+RES+PRACT" TargetMode="External"/><Relationship Id="rId81" Type="http://schemas.openxmlformats.org/officeDocument/2006/relationships/hyperlink" Target="http://admin-apps.webofknowledge.com/JCR/JCR?RQ=RECORD&amp;rank=81&amp;journal=FOREIGN+LANG+ANN" TargetMode="External"/><Relationship Id="rId135" Type="http://schemas.openxmlformats.org/officeDocument/2006/relationships/hyperlink" Target="http://admin-apps.webofknowledge.com/JCR/JCR?RQ=RECORD&amp;rank=135&amp;journal=Z+PADAGOGIK" TargetMode="External"/><Relationship Id="rId156" Type="http://schemas.openxmlformats.org/officeDocument/2006/relationships/hyperlink" Target="http://admin-apps.webofknowledge.com/JCR/JCR?RQ=RECORD&amp;rank=156&amp;journal=CULT+EDUC" TargetMode="External"/><Relationship Id="rId177" Type="http://schemas.openxmlformats.org/officeDocument/2006/relationships/hyperlink" Target="http://admin-apps.webofknowledge.com/JCR/JCR?RQ=RECORD&amp;rank=177&amp;journal=INT+J+SCI+MATH+EDUC" TargetMode="External"/><Relationship Id="rId198" Type="http://schemas.openxmlformats.org/officeDocument/2006/relationships/hyperlink" Target="http://admin-apps.webofknowledge.com/JCR/JCR?RQ=RECORD&amp;rank=198&amp;journal=METACOGN+LEARN" TargetMode="External"/><Relationship Id="rId321" Type="http://schemas.openxmlformats.org/officeDocument/2006/relationships/control" Target="../activeX/activeX174.xml"/><Relationship Id="rId342" Type="http://schemas.openxmlformats.org/officeDocument/2006/relationships/control" Target="../activeX/activeX195.xml"/><Relationship Id="rId202" Type="http://schemas.openxmlformats.org/officeDocument/2006/relationships/hyperlink" Target="http://admin-apps.webofknowledge.com/JCR/JCR?RQ=RECORD&amp;rank=202&amp;journal=PEDAGOG+STUD" TargetMode="External"/><Relationship Id="rId223" Type="http://schemas.openxmlformats.org/officeDocument/2006/relationships/control" Target="../activeX/activeX76.xml"/><Relationship Id="rId244" Type="http://schemas.openxmlformats.org/officeDocument/2006/relationships/control" Target="../activeX/activeX97.xml"/><Relationship Id="rId18" Type="http://schemas.openxmlformats.org/officeDocument/2006/relationships/hyperlink" Target="http://admin-apps.webofknowledge.com/JCR/JCR?RQ=RECORD&amp;rank=18&amp;journal=J+TEACH+EDUC" TargetMode="External"/><Relationship Id="rId39" Type="http://schemas.openxmlformats.org/officeDocument/2006/relationships/hyperlink" Target="http://admin-apps.webofknowledge.com/JCR/JCR?RQ=RECORD&amp;rank=39&amp;journal=TEACH+TEACH+EDUC" TargetMode="External"/><Relationship Id="rId265" Type="http://schemas.openxmlformats.org/officeDocument/2006/relationships/control" Target="../activeX/activeX118.xml"/><Relationship Id="rId286" Type="http://schemas.openxmlformats.org/officeDocument/2006/relationships/control" Target="../activeX/activeX139.xml"/><Relationship Id="rId50" Type="http://schemas.openxmlformats.org/officeDocument/2006/relationships/hyperlink" Target="http://admin-apps.webofknowledge.com/JCR/JCR?RQ=RECORD&amp;rank=50&amp;journal=SECOND+LANG+RES" TargetMode="External"/><Relationship Id="rId104" Type="http://schemas.openxmlformats.org/officeDocument/2006/relationships/hyperlink" Target="http://admin-apps.webofknowledge.com/JCR/JCR?RQ=RECORD&amp;rank=104&amp;journal=ASIA-PAC+J+TEACH+EDU" TargetMode="External"/><Relationship Id="rId125" Type="http://schemas.openxmlformats.org/officeDocument/2006/relationships/hyperlink" Target="http://admin-apps.webofknowledge.com/JCR/JCR?RQ=RECORD&amp;rank=125&amp;journal=REV+ESP+PEDAGOG" TargetMode="External"/><Relationship Id="rId146" Type="http://schemas.openxmlformats.org/officeDocument/2006/relationships/hyperlink" Target="http://admin-apps.webofknowledge.com/JCR/JCR?RQ=RECORD&amp;rank=146&amp;journal=ASSESS+EVAL+HIGH+EDU" TargetMode="External"/><Relationship Id="rId167" Type="http://schemas.openxmlformats.org/officeDocument/2006/relationships/hyperlink" Target="http://admin-apps.webofknowledge.com/JCR/JCR?RQ=RECORD&amp;rank=167&amp;journal=ENSEN+CIENC" TargetMode="External"/><Relationship Id="rId188" Type="http://schemas.openxmlformats.org/officeDocument/2006/relationships/hyperlink" Target="http://admin-apps.webofknowledge.com/JCR/JCR?RQ=RECORD&amp;rank=188&amp;journal=J+LANG+IDENTITY+EDUC" TargetMode="External"/><Relationship Id="rId311" Type="http://schemas.openxmlformats.org/officeDocument/2006/relationships/control" Target="../activeX/activeX164.xml"/><Relationship Id="rId332" Type="http://schemas.openxmlformats.org/officeDocument/2006/relationships/control" Target="../activeX/activeX185.xml"/><Relationship Id="rId353" Type="http://schemas.openxmlformats.org/officeDocument/2006/relationships/control" Target="../activeX/activeX206.xml"/><Relationship Id="rId71" Type="http://schemas.openxmlformats.org/officeDocument/2006/relationships/hyperlink" Target="http://admin-apps.webofknowledge.com/JCR/JCR?RQ=RECORD&amp;rank=71&amp;journal=HARVARD+EDUC+REV" TargetMode="External"/><Relationship Id="rId92" Type="http://schemas.openxmlformats.org/officeDocument/2006/relationships/hyperlink" Target="http://admin-apps.webofknowledge.com/JCR/JCR?RQ=RECORD&amp;rank=92&amp;journal=ASIA-PAC+EDUC+RES" TargetMode="External"/><Relationship Id="rId213" Type="http://schemas.openxmlformats.org/officeDocument/2006/relationships/hyperlink" Target="http://admin-apps.webofknowledge.com/JCR/JCR?RQ=RECORD&amp;rank=213&amp;journal=SCI+EDUC-NETHERLANDS" TargetMode="External"/><Relationship Id="rId234" Type="http://schemas.openxmlformats.org/officeDocument/2006/relationships/control" Target="../activeX/activeX87.xml"/><Relationship Id="rId2" Type="http://schemas.openxmlformats.org/officeDocument/2006/relationships/hyperlink" Target="http://admin-apps.webofknowledge.com/JCR/JCR?RQ=RECORD&amp;rank=2&amp;journal=AM+EDUC+RES+J" TargetMode="External"/><Relationship Id="rId29" Type="http://schemas.openxmlformats.org/officeDocument/2006/relationships/hyperlink" Target="http://admin-apps.webofknowledge.com/JCR/JCR?RQ=RECORD&amp;rank=29&amp;journal=BRIT+J+EDUC+TECHNOL" TargetMode="External"/><Relationship Id="rId255" Type="http://schemas.openxmlformats.org/officeDocument/2006/relationships/control" Target="../activeX/activeX108.xml"/><Relationship Id="rId276" Type="http://schemas.openxmlformats.org/officeDocument/2006/relationships/control" Target="../activeX/activeX129.xml"/><Relationship Id="rId297" Type="http://schemas.openxmlformats.org/officeDocument/2006/relationships/control" Target="../activeX/activeX150.xml"/><Relationship Id="rId40" Type="http://schemas.openxmlformats.org/officeDocument/2006/relationships/hyperlink" Target="http://admin-apps.webofknowledge.com/JCR/JCR?RQ=RECORD&amp;rank=40&amp;journal=RES+SCI+EDUC" TargetMode="External"/><Relationship Id="rId115" Type="http://schemas.openxmlformats.org/officeDocument/2006/relationships/hyperlink" Target="http://admin-apps.webofknowledge.com/JCR/JCR?RQ=RECORD&amp;rank=115&amp;journal=PAEDAGOG+HIST" TargetMode="External"/><Relationship Id="rId136" Type="http://schemas.openxmlformats.org/officeDocument/2006/relationships/hyperlink" Target="http://admin-apps.webofknowledge.com/JCR/JCR?RQ=RECORD&amp;rank=136&amp;journal=INT+J+ART+DES+EDUC" TargetMode="External"/><Relationship Id="rId157" Type="http://schemas.openxmlformats.org/officeDocument/2006/relationships/hyperlink" Target="http://admin-apps.webofknowledge.com/JCR/JCR?RQ=RECORD&amp;rank=157&amp;journal=DISCOURSE-ABINGDON" TargetMode="External"/><Relationship Id="rId178" Type="http://schemas.openxmlformats.org/officeDocument/2006/relationships/hyperlink" Target="http://admin-apps.webofknowledge.com/JCR/JCR?RQ=RECORD&amp;rank=178&amp;journal=INT+J+SUST+HIGHER+ED" TargetMode="External"/><Relationship Id="rId301" Type="http://schemas.openxmlformats.org/officeDocument/2006/relationships/control" Target="../activeX/activeX154.xml"/><Relationship Id="rId322" Type="http://schemas.openxmlformats.org/officeDocument/2006/relationships/control" Target="../activeX/activeX175.xml"/><Relationship Id="rId343" Type="http://schemas.openxmlformats.org/officeDocument/2006/relationships/control" Target="../activeX/activeX196.xml"/><Relationship Id="rId61" Type="http://schemas.openxmlformats.org/officeDocument/2006/relationships/hyperlink" Target="http://admin-apps.webofknowledge.com/JCR/JCR?RQ=RECORD&amp;rank=61&amp;journal=TEACH+COLL+REC" TargetMode="External"/><Relationship Id="rId82" Type="http://schemas.openxmlformats.org/officeDocument/2006/relationships/hyperlink" Target="http://admin-apps.webofknowledge.com/JCR/JCR?RQ=RECORD&amp;rank=82&amp;journal=SCH+EFF+SCH+IMPROV" TargetMode="External"/><Relationship Id="rId199" Type="http://schemas.openxmlformats.org/officeDocument/2006/relationships/hyperlink" Target="http://admin-apps.webofknowledge.com/JCR/JCR?RQ=RECORD&amp;rank=199&amp;journal=MIND+CULT+ACT" TargetMode="External"/><Relationship Id="rId203" Type="http://schemas.openxmlformats.org/officeDocument/2006/relationships/hyperlink" Target="http://admin-apps.webofknowledge.com/JCR/JCR?RQ=RECORD&amp;rank=203&amp;journal=PHYS+EDUC+SPORT+PEDA" TargetMode="External"/><Relationship Id="rId19" Type="http://schemas.openxmlformats.org/officeDocument/2006/relationships/hyperlink" Target="http://admin-apps.webofknowledge.com/JCR/JCR?RQ=RECORD&amp;rank=19&amp;journal=LANG+LEARN+TECHNOL" TargetMode="External"/><Relationship Id="rId224" Type="http://schemas.openxmlformats.org/officeDocument/2006/relationships/control" Target="../activeX/activeX77.xml"/><Relationship Id="rId245" Type="http://schemas.openxmlformats.org/officeDocument/2006/relationships/control" Target="../activeX/activeX98.xml"/><Relationship Id="rId266" Type="http://schemas.openxmlformats.org/officeDocument/2006/relationships/control" Target="../activeX/activeX119.xml"/><Relationship Id="rId287" Type="http://schemas.openxmlformats.org/officeDocument/2006/relationships/control" Target="../activeX/activeX140.xml"/><Relationship Id="rId30" Type="http://schemas.openxmlformats.org/officeDocument/2006/relationships/hyperlink" Target="http://admin-apps.webofknowledge.com/JCR/JCR?RQ=RECORD&amp;rank=30&amp;journal=LANG+LEARN" TargetMode="External"/><Relationship Id="rId105" Type="http://schemas.openxmlformats.org/officeDocument/2006/relationships/hyperlink" Target="http://admin-apps.webofknowledge.com/JCR/JCR?RQ=RECORD&amp;rank=105&amp;journal=EDUC+STUD-UK" TargetMode="External"/><Relationship Id="rId126" Type="http://schemas.openxmlformats.org/officeDocument/2006/relationships/hyperlink" Target="http://admin-apps.webofknowledge.com/JCR/JCR?RQ=RECORD&amp;rank=126&amp;journal=J+ECON+EDUC" TargetMode="External"/><Relationship Id="rId147" Type="http://schemas.openxmlformats.org/officeDocument/2006/relationships/hyperlink" Target="http://admin-apps.webofknowledge.com/JCR/JCR?RQ=RECORD&amp;rank=147&amp;journal=AUST+J+ADULT+LEARN" TargetMode="External"/><Relationship Id="rId168" Type="http://schemas.openxmlformats.org/officeDocument/2006/relationships/hyperlink" Target="http://admin-apps.webofknowledge.com/JCR/JCR?RQ=RECORD&amp;rank=168&amp;journal=ENVIRON+EDUC+RES" TargetMode="External"/><Relationship Id="rId312" Type="http://schemas.openxmlformats.org/officeDocument/2006/relationships/control" Target="../activeX/activeX165.xml"/><Relationship Id="rId333" Type="http://schemas.openxmlformats.org/officeDocument/2006/relationships/control" Target="../activeX/activeX186.xml"/><Relationship Id="rId354" Type="http://schemas.openxmlformats.org/officeDocument/2006/relationships/control" Target="../activeX/activeX207.xml"/><Relationship Id="rId51" Type="http://schemas.openxmlformats.org/officeDocument/2006/relationships/hyperlink" Target="http://admin-apps.webofknowledge.com/JCR/JCR?RQ=RECORD&amp;rank=51&amp;journal=HIGH+EDUC" TargetMode="External"/><Relationship Id="rId72" Type="http://schemas.openxmlformats.org/officeDocument/2006/relationships/hyperlink" Target="http://admin-apps.webofknowledge.com/JCR/JCR?RQ=RECORD&amp;rank=72&amp;journal=OXFORD+REV+EDUC" TargetMode="External"/><Relationship Id="rId93" Type="http://schemas.openxmlformats.org/officeDocument/2006/relationships/hyperlink" Target="http://admin-apps.webofknowledge.com/JCR/JCR?RQ=RECORD&amp;rank=93&amp;journal=J+CURRICULUM+STUD" TargetMode="External"/><Relationship Id="rId189" Type="http://schemas.openxmlformats.org/officeDocument/2006/relationships/hyperlink" Target="http://admin-apps.webofknowledge.com/JCR/JCR?RQ=RECORD&amp;rank=189&amp;journal=J+SCI+EDUC+TECHNOL" TargetMode="External"/><Relationship Id="rId3" Type="http://schemas.openxmlformats.org/officeDocument/2006/relationships/hyperlink" Target="http://admin-apps.webofknowledge.com/JCR/JCR?RQ=RECORD&amp;rank=3&amp;journal=LEARN+INSTR" TargetMode="External"/><Relationship Id="rId214" Type="http://schemas.openxmlformats.org/officeDocument/2006/relationships/hyperlink" Target="http://admin-apps.webofknowledge.com/JCR/JCR?RQ=RECORD&amp;rank=214&amp;journal=STUD+CONTIN+EDUC" TargetMode="External"/><Relationship Id="rId235" Type="http://schemas.openxmlformats.org/officeDocument/2006/relationships/control" Target="../activeX/activeX88.xml"/><Relationship Id="rId256" Type="http://schemas.openxmlformats.org/officeDocument/2006/relationships/control" Target="../activeX/activeX109.xml"/><Relationship Id="rId277" Type="http://schemas.openxmlformats.org/officeDocument/2006/relationships/control" Target="../activeX/activeX130.xml"/><Relationship Id="rId298" Type="http://schemas.openxmlformats.org/officeDocument/2006/relationships/control" Target="../activeX/activeX151.xml"/><Relationship Id="rId116" Type="http://schemas.openxmlformats.org/officeDocument/2006/relationships/hyperlink" Target="http://admin-apps.webofknowledge.com/JCR/JCR?RQ=RECORD&amp;rank=116&amp;journal=AUST+J+EDUC" TargetMode="External"/><Relationship Id="rId137" Type="http://schemas.openxmlformats.org/officeDocument/2006/relationships/hyperlink" Target="http://admin-apps.webofknowledge.com/JCR/JCR?RQ=RECORD&amp;rank=137&amp;journal=ENGL+AUST" TargetMode="External"/><Relationship Id="rId158" Type="http://schemas.openxmlformats.org/officeDocument/2006/relationships/hyperlink" Target="http://admin-apps.webofknowledge.com/JCR/JCR?RQ=RECORD&amp;rank=158&amp;journal=DISTANCE+EDUC" TargetMode="External"/><Relationship Id="rId302" Type="http://schemas.openxmlformats.org/officeDocument/2006/relationships/control" Target="../activeX/activeX155.xml"/><Relationship Id="rId323" Type="http://schemas.openxmlformats.org/officeDocument/2006/relationships/control" Target="../activeX/activeX176.xml"/><Relationship Id="rId344" Type="http://schemas.openxmlformats.org/officeDocument/2006/relationships/control" Target="../activeX/activeX197.xml"/><Relationship Id="rId20" Type="http://schemas.openxmlformats.org/officeDocument/2006/relationships/hyperlink" Target="http://admin-apps.webofknowledge.com/JCR/JCR?RQ=RECORD&amp;rank=20&amp;journal=PHYS+REV+SPEC+TOP-PH" TargetMode="External"/><Relationship Id="rId41" Type="http://schemas.openxmlformats.org/officeDocument/2006/relationships/hyperlink" Target="http://admin-apps.webofknowledge.com/JCR/JCR?RQ=RECORD&amp;rank=41&amp;journal=AUSTRALAS+J+EDUC+TEC" TargetMode="External"/><Relationship Id="rId62" Type="http://schemas.openxmlformats.org/officeDocument/2006/relationships/hyperlink" Target="http://admin-apps.webofknowledge.com/JCR/JCR?RQ=RECORD&amp;rank=62&amp;journal=EDUC+FINANC+POLICY" TargetMode="External"/><Relationship Id="rId83" Type="http://schemas.openxmlformats.org/officeDocument/2006/relationships/hyperlink" Target="http://admin-apps.webofknowledge.com/JCR/JCR?RQ=RECORD&amp;rank=83&amp;journal=IEEE+T+LEARN+TECHNOL" TargetMode="External"/><Relationship Id="rId179" Type="http://schemas.openxmlformats.org/officeDocument/2006/relationships/hyperlink" Target="http://admin-apps.webofknowledge.com/JCR/JCR?RQ=RECORD&amp;rank=179&amp;journal=INT+REV+RES+OPEN+DIS" TargetMode="External"/><Relationship Id="rId190" Type="http://schemas.openxmlformats.org/officeDocument/2006/relationships/hyperlink" Target="http://admin-apps.webofknowledge.com/JCR/JCR?RQ=RECORD&amp;rank=190&amp;journal=J+STUD+INT+EDUC" TargetMode="External"/><Relationship Id="rId204" Type="http://schemas.openxmlformats.org/officeDocument/2006/relationships/hyperlink" Target="http://admin-apps.webofknowledge.com/JCR/JCR?RQ=RECORD&amp;rank=204&amp;journal=PORTA+LINGUARUM" TargetMode="External"/><Relationship Id="rId225" Type="http://schemas.openxmlformats.org/officeDocument/2006/relationships/control" Target="../activeX/activeX78.xml"/><Relationship Id="rId246" Type="http://schemas.openxmlformats.org/officeDocument/2006/relationships/control" Target="../activeX/activeX99.xml"/><Relationship Id="rId267" Type="http://schemas.openxmlformats.org/officeDocument/2006/relationships/control" Target="../activeX/activeX120.xml"/><Relationship Id="rId288" Type="http://schemas.openxmlformats.org/officeDocument/2006/relationships/control" Target="../activeX/activeX141.xml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hyperlink" Target="http://admin-apps.webofknowledge.com/JCR/JCR?RQ=RECORD&amp;rank=13&amp;journal=J+INTELLECT+DEV+DIS" TargetMode="External"/><Relationship Id="rId18" Type="http://schemas.openxmlformats.org/officeDocument/2006/relationships/hyperlink" Target="http://admin-apps.webofknowledge.com/JCR/JCR?RQ=RECORD&amp;rank=18&amp;journal=HIGH+ABIL+STUD" TargetMode="External"/><Relationship Id="rId26" Type="http://schemas.openxmlformats.org/officeDocument/2006/relationships/hyperlink" Target="http://admin-apps.webofknowledge.com/JCR/JCR?RQ=RECORD&amp;rank=26&amp;journal=EDUC+TRAIN+AUTISM+DE" TargetMode="External"/><Relationship Id="rId39" Type="http://schemas.openxmlformats.org/officeDocument/2006/relationships/control" Target="../activeX/activeX216.xml"/><Relationship Id="rId21" Type="http://schemas.openxmlformats.org/officeDocument/2006/relationships/hyperlink" Target="http://admin-apps.webofknowledge.com/JCR/JCR?RQ=RECORD&amp;rank=21&amp;journal=INFANT+YOUNG+CHILD" TargetMode="External"/><Relationship Id="rId34" Type="http://schemas.openxmlformats.org/officeDocument/2006/relationships/hyperlink" Target="http://admin-apps.webofknowledge.com/JCR/JCR?RQ=RECORD&amp;rank=34&amp;journal=FOCUS+AUTISM+DEV+DIS" TargetMode="External"/><Relationship Id="rId42" Type="http://schemas.openxmlformats.org/officeDocument/2006/relationships/control" Target="../activeX/activeX219.xml"/><Relationship Id="rId47" Type="http://schemas.openxmlformats.org/officeDocument/2006/relationships/control" Target="../activeX/activeX224.xml"/><Relationship Id="rId50" Type="http://schemas.openxmlformats.org/officeDocument/2006/relationships/control" Target="../activeX/activeX227.xml"/><Relationship Id="rId55" Type="http://schemas.openxmlformats.org/officeDocument/2006/relationships/control" Target="../activeX/activeX232.xml"/><Relationship Id="rId63" Type="http://schemas.openxmlformats.org/officeDocument/2006/relationships/control" Target="../activeX/activeX240.xml"/><Relationship Id="rId68" Type="http://schemas.openxmlformats.org/officeDocument/2006/relationships/control" Target="../activeX/activeX245.xml"/><Relationship Id="rId7" Type="http://schemas.openxmlformats.org/officeDocument/2006/relationships/hyperlink" Target="http://admin-apps.webofknowledge.com/JCR/JCR?RQ=RECORD&amp;rank=7&amp;journal=J+LEARN+DISABIL-US" TargetMode="External"/><Relationship Id="rId71" Type="http://schemas.openxmlformats.org/officeDocument/2006/relationships/control" Target="../activeX/activeX248.xml"/><Relationship Id="rId2" Type="http://schemas.openxmlformats.org/officeDocument/2006/relationships/hyperlink" Target="http://admin-apps.webofknowledge.com/JCR/JCR?RQ=RECORD&amp;rank=2&amp;journal=EXCEPT+CHILDREN" TargetMode="External"/><Relationship Id="rId16" Type="http://schemas.openxmlformats.org/officeDocument/2006/relationships/hyperlink" Target="http://admin-apps.webofknowledge.com/JCR/JCR?RQ=RECORD&amp;rank=16&amp;journal=J+EARLY+INTERVENTION" TargetMode="External"/><Relationship Id="rId29" Type="http://schemas.openxmlformats.org/officeDocument/2006/relationships/hyperlink" Target="http://admin-apps.webofknowledge.com/JCR/JCR?RQ=RECORD&amp;rank=29&amp;journal=INT+REV+RES+DEV+DISA" TargetMode="External"/><Relationship Id="rId11" Type="http://schemas.openxmlformats.org/officeDocument/2006/relationships/hyperlink" Target="http://admin-apps.webofknowledge.com/JCR/JCR?RQ=RECORD&amp;rank=11&amp;journal=J+INTELL+DISABIL+RES" TargetMode="External"/><Relationship Id="rId24" Type="http://schemas.openxmlformats.org/officeDocument/2006/relationships/hyperlink" Target="http://admin-apps.webofknowledge.com/JCR/JCR?RQ=RECORD&amp;rank=24&amp;journal=AM+ANN+DEAF" TargetMode="External"/><Relationship Id="rId32" Type="http://schemas.openxmlformats.org/officeDocument/2006/relationships/hyperlink" Target="http://admin-apps.webofknowledge.com/JCR/JCR?RQ=RECORD&amp;rank=32&amp;journal=CHILD+LANG+TEACH+THE" TargetMode="External"/><Relationship Id="rId37" Type="http://schemas.openxmlformats.org/officeDocument/2006/relationships/vmlDrawing" Target="../drawings/vmlDrawing3.vml"/><Relationship Id="rId40" Type="http://schemas.openxmlformats.org/officeDocument/2006/relationships/control" Target="../activeX/activeX217.xml"/><Relationship Id="rId45" Type="http://schemas.openxmlformats.org/officeDocument/2006/relationships/control" Target="../activeX/activeX222.xml"/><Relationship Id="rId53" Type="http://schemas.openxmlformats.org/officeDocument/2006/relationships/control" Target="../activeX/activeX230.xml"/><Relationship Id="rId58" Type="http://schemas.openxmlformats.org/officeDocument/2006/relationships/control" Target="../activeX/activeX235.xml"/><Relationship Id="rId66" Type="http://schemas.openxmlformats.org/officeDocument/2006/relationships/control" Target="../activeX/activeX243.xml"/><Relationship Id="rId74" Type="http://schemas.openxmlformats.org/officeDocument/2006/relationships/control" Target="../activeX/activeX251.xml"/><Relationship Id="rId5" Type="http://schemas.openxmlformats.org/officeDocument/2006/relationships/hyperlink" Target="http://admin-apps.webofknowledge.com/JCR/JCR?RQ=RECORD&amp;rank=5&amp;journal=J+POSIT+BEHAV+INTERV" TargetMode="External"/><Relationship Id="rId15" Type="http://schemas.openxmlformats.org/officeDocument/2006/relationships/hyperlink" Target="http://admin-apps.webofknowledge.com/JCR/JCR?RQ=RECORD&amp;rank=15&amp;journal=INTELLECT+DEV+DISAB" TargetMode="External"/><Relationship Id="rId23" Type="http://schemas.openxmlformats.org/officeDocument/2006/relationships/hyperlink" Target="http://admin-apps.webofknowledge.com/JCR/JCR?RQ=RECORD&amp;rank=23&amp;journal=LEARN+DISABILITY+Q" TargetMode="External"/><Relationship Id="rId28" Type="http://schemas.openxmlformats.org/officeDocument/2006/relationships/hyperlink" Target="http://admin-apps.webofknowledge.com/JCR/JCR?RQ=RECORD&amp;rank=28&amp;journal=INTERV+SCH+CLIN" TargetMode="External"/><Relationship Id="rId36" Type="http://schemas.openxmlformats.org/officeDocument/2006/relationships/hyperlink" Target="http://admin-apps.webofknowledge.com/JCR/JCR?RQ=RECORD&amp;rank=36&amp;journal=READ+WRIT+Q" TargetMode="External"/><Relationship Id="rId49" Type="http://schemas.openxmlformats.org/officeDocument/2006/relationships/control" Target="../activeX/activeX226.xml"/><Relationship Id="rId57" Type="http://schemas.openxmlformats.org/officeDocument/2006/relationships/control" Target="../activeX/activeX234.xml"/><Relationship Id="rId61" Type="http://schemas.openxmlformats.org/officeDocument/2006/relationships/control" Target="../activeX/activeX238.xml"/><Relationship Id="rId10" Type="http://schemas.openxmlformats.org/officeDocument/2006/relationships/hyperlink" Target="http://admin-apps.webofknowledge.com/JCR/JCR?RQ=RECORD&amp;rank=10&amp;journal=ANN+DYSLEXIA" TargetMode="External"/><Relationship Id="rId19" Type="http://schemas.openxmlformats.org/officeDocument/2006/relationships/hyperlink" Target="http://admin-apps.webofknowledge.com/JCR/JCR?RQ=RECORD&amp;rank=19&amp;journal=REM+SPEC+EDUC" TargetMode="External"/><Relationship Id="rId31" Type="http://schemas.openxmlformats.org/officeDocument/2006/relationships/hyperlink" Target="http://admin-apps.webofknowledge.com/JCR/JCR?RQ=RECORD&amp;rank=31&amp;journal=BRIT+J+LEARN+DISABIL" TargetMode="External"/><Relationship Id="rId44" Type="http://schemas.openxmlformats.org/officeDocument/2006/relationships/control" Target="../activeX/activeX221.xml"/><Relationship Id="rId52" Type="http://schemas.openxmlformats.org/officeDocument/2006/relationships/control" Target="../activeX/activeX229.xml"/><Relationship Id="rId60" Type="http://schemas.openxmlformats.org/officeDocument/2006/relationships/control" Target="../activeX/activeX237.xml"/><Relationship Id="rId65" Type="http://schemas.openxmlformats.org/officeDocument/2006/relationships/control" Target="../activeX/activeX242.xml"/><Relationship Id="rId73" Type="http://schemas.openxmlformats.org/officeDocument/2006/relationships/control" Target="../activeX/activeX250.xml"/><Relationship Id="rId4" Type="http://schemas.openxmlformats.org/officeDocument/2006/relationships/hyperlink" Target="http://admin-apps.webofknowledge.com/JCR/JCR?RQ=RECORD&amp;rank=4&amp;journal=RES+DEV+DISABIL" TargetMode="External"/><Relationship Id="rId9" Type="http://schemas.openxmlformats.org/officeDocument/2006/relationships/hyperlink" Target="http://admin-apps.webofknowledge.com/JCR/JCR?RQ=RECORD&amp;rank=9&amp;journal=J+EMOT+BEHAV+DISORD" TargetMode="External"/><Relationship Id="rId14" Type="http://schemas.openxmlformats.org/officeDocument/2006/relationships/hyperlink" Target="http://admin-apps.webofknowledge.com/JCR/JCR?RQ=RECORD&amp;rank=14&amp;journal=TOP+EARLY+CHILD+SPEC" TargetMode="External"/><Relationship Id="rId22" Type="http://schemas.openxmlformats.org/officeDocument/2006/relationships/hyperlink" Target="http://admin-apps.webofknowledge.com/JCR/JCR?RQ=RECORD&amp;rank=22&amp;journal=RES+PRACT+PERS+SEV+D" TargetMode="External"/><Relationship Id="rId27" Type="http://schemas.openxmlformats.org/officeDocument/2006/relationships/hyperlink" Target="http://admin-apps.webofknowledge.com/JCR/JCR?RQ=RECORD&amp;rank=27&amp;journal=FOCUS+EXCEPT+CHILD" TargetMode="External"/><Relationship Id="rId30" Type="http://schemas.openxmlformats.org/officeDocument/2006/relationships/hyperlink" Target="http://admin-apps.webofknowledge.com/JCR/JCR?RQ=RECORD&amp;rank=30&amp;journal=BRIT+J+DEV+DISABIL" TargetMode="External"/><Relationship Id="rId35" Type="http://schemas.openxmlformats.org/officeDocument/2006/relationships/hyperlink" Target="http://admin-apps.webofknowledge.com/JCR/JCR?RQ=RECORD&amp;rank=35&amp;journal=INT+J+DISABIL+DEV+ED" TargetMode="External"/><Relationship Id="rId43" Type="http://schemas.openxmlformats.org/officeDocument/2006/relationships/control" Target="../activeX/activeX220.xml"/><Relationship Id="rId48" Type="http://schemas.openxmlformats.org/officeDocument/2006/relationships/control" Target="../activeX/activeX225.xml"/><Relationship Id="rId56" Type="http://schemas.openxmlformats.org/officeDocument/2006/relationships/control" Target="../activeX/activeX233.xml"/><Relationship Id="rId64" Type="http://schemas.openxmlformats.org/officeDocument/2006/relationships/control" Target="../activeX/activeX241.xml"/><Relationship Id="rId69" Type="http://schemas.openxmlformats.org/officeDocument/2006/relationships/control" Target="../activeX/activeX246.xml"/><Relationship Id="rId8" Type="http://schemas.openxmlformats.org/officeDocument/2006/relationships/hyperlink" Target="http://admin-apps.webofknowledge.com/JCR/JCR?RQ=RECORD&amp;rank=8&amp;journal=J+SPEC+EDUC" TargetMode="External"/><Relationship Id="rId51" Type="http://schemas.openxmlformats.org/officeDocument/2006/relationships/control" Target="../activeX/activeX228.xml"/><Relationship Id="rId72" Type="http://schemas.openxmlformats.org/officeDocument/2006/relationships/control" Target="../activeX/activeX249.xml"/><Relationship Id="rId3" Type="http://schemas.openxmlformats.org/officeDocument/2006/relationships/hyperlink" Target="http://admin-apps.webofknowledge.com/JCR/JCR?RQ=RECORD&amp;rank=3&amp;journal=J+FLUENCY+DISORD" TargetMode="External"/><Relationship Id="rId12" Type="http://schemas.openxmlformats.org/officeDocument/2006/relationships/hyperlink" Target="http://admin-apps.webofknowledge.com/JCR/JCR?RQ=RECORD&amp;rank=12&amp;journal=J+DEAF+STUD+DEAF+EDU" TargetMode="External"/><Relationship Id="rId17" Type="http://schemas.openxmlformats.org/officeDocument/2006/relationships/hyperlink" Target="http://admin-apps.webofknowledge.com/JCR/JCR?RQ=RECORD&amp;rank=17&amp;journal=DYSLEXIA" TargetMode="External"/><Relationship Id="rId25" Type="http://schemas.openxmlformats.org/officeDocument/2006/relationships/hyperlink" Target="http://admin-apps.webofknowledge.com/JCR/JCR?RQ=RECORD&amp;rank=25&amp;journal=VOLTA+REV" TargetMode="External"/><Relationship Id="rId33" Type="http://schemas.openxmlformats.org/officeDocument/2006/relationships/hyperlink" Target="http://admin-apps.webofknowledge.com/JCR/JCR?RQ=RECORD&amp;rank=33&amp;journal=EXCEPTIONALITY" TargetMode="External"/><Relationship Id="rId38" Type="http://schemas.openxmlformats.org/officeDocument/2006/relationships/control" Target="../activeX/activeX215.xml"/><Relationship Id="rId46" Type="http://schemas.openxmlformats.org/officeDocument/2006/relationships/control" Target="../activeX/activeX223.xml"/><Relationship Id="rId59" Type="http://schemas.openxmlformats.org/officeDocument/2006/relationships/control" Target="../activeX/activeX236.xml"/><Relationship Id="rId67" Type="http://schemas.openxmlformats.org/officeDocument/2006/relationships/control" Target="../activeX/activeX244.xml"/><Relationship Id="rId20" Type="http://schemas.openxmlformats.org/officeDocument/2006/relationships/hyperlink" Target="http://admin-apps.webofknowledge.com/JCR/JCR?RQ=RECORD&amp;rank=20&amp;journal=GIFTED+CHILD+QUART" TargetMode="External"/><Relationship Id="rId41" Type="http://schemas.openxmlformats.org/officeDocument/2006/relationships/control" Target="../activeX/activeX218.xml"/><Relationship Id="rId54" Type="http://schemas.openxmlformats.org/officeDocument/2006/relationships/control" Target="../activeX/activeX231.xml"/><Relationship Id="rId62" Type="http://schemas.openxmlformats.org/officeDocument/2006/relationships/control" Target="../activeX/activeX239.xml"/><Relationship Id="rId70" Type="http://schemas.openxmlformats.org/officeDocument/2006/relationships/control" Target="../activeX/activeX247.xml"/><Relationship Id="rId75" Type="http://schemas.openxmlformats.org/officeDocument/2006/relationships/control" Target="../activeX/activeX252.xml"/><Relationship Id="rId1" Type="http://schemas.openxmlformats.org/officeDocument/2006/relationships/hyperlink" Target="http://admin-apps.webofknowledge.com/JCR/JCR?RQ=RECORD&amp;rank=1&amp;journal=RES+AUTISM+SPECT+DIS" TargetMode="External"/><Relationship Id="rId6" Type="http://schemas.openxmlformats.org/officeDocument/2006/relationships/hyperlink" Target="http://admin-apps.webofknowledge.com/JCR/JCR?RQ=RECORD&amp;rank=6&amp;journal=AJIDD-AM+J+INTELLECT" TargetMode="External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hyperlink" Target="http://admin-apps.webofknowledge.com/JCR/JCR?RQ=RECORD&amp;rank=13&amp;journal=CULT+HEALTH+SEX" TargetMode="External"/><Relationship Id="rId18" Type="http://schemas.openxmlformats.org/officeDocument/2006/relationships/hyperlink" Target="http://admin-apps.webofknowledge.com/JCR/JCR?RQ=RECORD&amp;rank=18&amp;journal=J+FAM+VIOLENCE" TargetMode="External"/><Relationship Id="rId26" Type="http://schemas.openxmlformats.org/officeDocument/2006/relationships/hyperlink" Target="http://admin-apps.webofknowledge.com/JCR/JCR?RQ=RECORD&amp;rank=26&amp;journal=J+FAM+THER" TargetMode="External"/><Relationship Id="rId39" Type="http://schemas.openxmlformats.org/officeDocument/2006/relationships/vmlDrawing" Target="../drawings/vmlDrawing4.vml"/><Relationship Id="rId21" Type="http://schemas.openxmlformats.org/officeDocument/2006/relationships/hyperlink" Target="http://admin-apps.webofknowledge.com/JCR/JCR?RQ=RECORD&amp;rank=21&amp;journal=CHILD+YOUTH+SERV+REV" TargetMode="External"/><Relationship Id="rId34" Type="http://schemas.openxmlformats.org/officeDocument/2006/relationships/hyperlink" Target="http://admin-apps.webofknowledge.com/JCR/JCR?RQ=RECORD&amp;rank=34&amp;journal=FAM+SYST+HEALTH" TargetMode="External"/><Relationship Id="rId42" Type="http://schemas.openxmlformats.org/officeDocument/2006/relationships/control" Target="../activeX/activeX255.xml"/><Relationship Id="rId47" Type="http://schemas.openxmlformats.org/officeDocument/2006/relationships/control" Target="../activeX/activeX260.xml"/><Relationship Id="rId50" Type="http://schemas.openxmlformats.org/officeDocument/2006/relationships/control" Target="../activeX/activeX263.xml"/><Relationship Id="rId55" Type="http://schemas.openxmlformats.org/officeDocument/2006/relationships/control" Target="../activeX/activeX268.xml"/><Relationship Id="rId63" Type="http://schemas.openxmlformats.org/officeDocument/2006/relationships/control" Target="../activeX/activeX276.xml"/><Relationship Id="rId68" Type="http://schemas.openxmlformats.org/officeDocument/2006/relationships/control" Target="../activeX/activeX281.xml"/><Relationship Id="rId76" Type="http://schemas.openxmlformats.org/officeDocument/2006/relationships/control" Target="../activeX/activeX289.xml"/><Relationship Id="rId7" Type="http://schemas.openxmlformats.org/officeDocument/2006/relationships/hyperlink" Target="http://admin-apps.webofknowledge.com/JCR/JCR?RQ=RECORD&amp;rank=7&amp;journal=J+RES+ADOLESCENCE" TargetMode="External"/><Relationship Id="rId71" Type="http://schemas.openxmlformats.org/officeDocument/2006/relationships/control" Target="../activeX/activeX284.xml"/><Relationship Id="rId2" Type="http://schemas.openxmlformats.org/officeDocument/2006/relationships/hyperlink" Target="http://admin-apps.webofknowledge.com/JCR/JCR?RQ=RECORD&amp;rank=2&amp;journal=FUTURE+CHILD" TargetMode="External"/><Relationship Id="rId16" Type="http://schemas.openxmlformats.org/officeDocument/2006/relationships/hyperlink" Target="http://admin-apps.webofknowledge.com/JCR/JCR?RQ=RECORD&amp;rank=16&amp;journal=J+MARITAL+FAM+THER" TargetMode="External"/><Relationship Id="rId29" Type="http://schemas.openxmlformats.org/officeDocument/2006/relationships/hyperlink" Target="http://admin-apps.webofknowledge.com/JCR/JCR?RQ=RECORD&amp;rank=29&amp;journal=FAM+SOC" TargetMode="External"/><Relationship Id="rId11" Type="http://schemas.openxmlformats.org/officeDocument/2006/relationships/hyperlink" Target="http://admin-apps.webofknowledge.com/JCR/JCR?RQ=RECORD&amp;rank=11&amp;journal=J+SEX+MARITAL+THER" TargetMode="External"/><Relationship Id="rId24" Type="http://schemas.openxmlformats.org/officeDocument/2006/relationships/hyperlink" Target="http://admin-apps.webofknowledge.com/JCR/JCR?RQ=RECORD&amp;rank=24&amp;journal=FAM+COMMUNITY+HEALTH" TargetMode="External"/><Relationship Id="rId32" Type="http://schemas.openxmlformats.org/officeDocument/2006/relationships/hyperlink" Target="http://admin-apps.webofknowledge.com/JCR/JCR?RQ=RECORD&amp;rank=32&amp;journal=AUST+NZ+J+FAM+THER" TargetMode="External"/><Relationship Id="rId37" Type="http://schemas.openxmlformats.org/officeDocument/2006/relationships/hyperlink" Target="http://admin-apps.webofknowledge.com/JCR/JCR?RQ=RECORD&amp;rank=37&amp;journal=J+CHILD+SEX+ABUS" TargetMode="External"/><Relationship Id="rId40" Type="http://schemas.openxmlformats.org/officeDocument/2006/relationships/control" Target="../activeX/activeX253.xml"/><Relationship Id="rId45" Type="http://schemas.openxmlformats.org/officeDocument/2006/relationships/control" Target="../activeX/activeX258.xml"/><Relationship Id="rId53" Type="http://schemas.openxmlformats.org/officeDocument/2006/relationships/control" Target="../activeX/activeX266.xml"/><Relationship Id="rId58" Type="http://schemas.openxmlformats.org/officeDocument/2006/relationships/control" Target="../activeX/activeX271.xml"/><Relationship Id="rId66" Type="http://schemas.openxmlformats.org/officeDocument/2006/relationships/control" Target="../activeX/activeX279.xml"/><Relationship Id="rId74" Type="http://schemas.openxmlformats.org/officeDocument/2006/relationships/control" Target="../activeX/activeX287.xml"/><Relationship Id="rId79" Type="http://schemas.openxmlformats.org/officeDocument/2006/relationships/control" Target="../activeX/activeX292.xml"/><Relationship Id="rId5" Type="http://schemas.openxmlformats.org/officeDocument/2006/relationships/hyperlink" Target="http://admin-apps.webofknowledge.com/JCR/JCR?RQ=RECORD&amp;rank=5&amp;journal=J+FAM+PSYCHOL" TargetMode="External"/><Relationship Id="rId61" Type="http://schemas.openxmlformats.org/officeDocument/2006/relationships/control" Target="../activeX/activeX274.xml"/><Relationship Id="rId10" Type="http://schemas.openxmlformats.org/officeDocument/2006/relationships/hyperlink" Target="http://admin-apps.webofknowledge.com/JCR/JCR?RQ=RECORD&amp;rank=10&amp;journal=FAM+PROCESS" TargetMode="External"/><Relationship Id="rId19" Type="http://schemas.openxmlformats.org/officeDocument/2006/relationships/hyperlink" Target="http://admin-apps.webofknowledge.com/JCR/JCR?RQ=RECORD&amp;rank=19&amp;journal=FAM+RELAT" TargetMode="External"/><Relationship Id="rId31" Type="http://schemas.openxmlformats.org/officeDocument/2006/relationships/hyperlink" Target="http://admin-apps.webofknowledge.com/JCR/JCR?RQ=RECORD&amp;rank=31&amp;journal=J+FAM+HIST" TargetMode="External"/><Relationship Id="rId44" Type="http://schemas.openxmlformats.org/officeDocument/2006/relationships/control" Target="../activeX/activeX257.xml"/><Relationship Id="rId52" Type="http://schemas.openxmlformats.org/officeDocument/2006/relationships/control" Target="../activeX/activeX265.xml"/><Relationship Id="rId60" Type="http://schemas.openxmlformats.org/officeDocument/2006/relationships/control" Target="../activeX/activeX273.xml"/><Relationship Id="rId65" Type="http://schemas.openxmlformats.org/officeDocument/2006/relationships/control" Target="../activeX/activeX278.xml"/><Relationship Id="rId73" Type="http://schemas.openxmlformats.org/officeDocument/2006/relationships/control" Target="../activeX/activeX286.xml"/><Relationship Id="rId78" Type="http://schemas.openxmlformats.org/officeDocument/2006/relationships/control" Target="../activeX/activeX291.xml"/><Relationship Id="rId4" Type="http://schemas.openxmlformats.org/officeDocument/2006/relationships/hyperlink" Target="http://admin-apps.webofknowledge.com/JCR/JCR?RQ=RECORD&amp;rank=4&amp;journal=J+MARRIAGE+FAM" TargetMode="External"/><Relationship Id="rId9" Type="http://schemas.openxmlformats.org/officeDocument/2006/relationships/hyperlink" Target="http://admin-apps.webofknowledge.com/JCR/JCR?RQ=RECORD&amp;rank=9&amp;journal=J+EARLY+ADOLESCENCE" TargetMode="External"/><Relationship Id="rId14" Type="http://schemas.openxmlformats.org/officeDocument/2006/relationships/hyperlink" Target="http://admin-apps.webofknowledge.com/JCR/JCR?RQ=RECORD&amp;rank=14&amp;journal=PARENT-SCI+PRACT" TargetMode="External"/><Relationship Id="rId22" Type="http://schemas.openxmlformats.org/officeDocument/2006/relationships/hyperlink" Target="http://admin-apps.webofknowledge.com/JCR/JCR?RQ=RECORD&amp;rank=22&amp;journal=J+FAM+PLAN+REPROD+H" TargetMode="External"/><Relationship Id="rId27" Type="http://schemas.openxmlformats.org/officeDocument/2006/relationships/hyperlink" Target="http://admin-apps.webofknowledge.com/JCR/JCR?RQ=RECORD&amp;rank=27&amp;journal=AM+J+FAM+THER" TargetMode="External"/><Relationship Id="rId30" Type="http://schemas.openxmlformats.org/officeDocument/2006/relationships/hyperlink" Target="http://admin-apps.webofknowledge.com/JCR/JCR?RQ=RECORD&amp;rank=30&amp;journal=FAM+LAW+QUART" TargetMode="External"/><Relationship Id="rId35" Type="http://schemas.openxmlformats.org/officeDocument/2006/relationships/hyperlink" Target="http://admin-apps.webofknowledge.com/JCR/JCR?RQ=RECORD&amp;rank=35&amp;journal=HIST+FAM" TargetMode="External"/><Relationship Id="rId43" Type="http://schemas.openxmlformats.org/officeDocument/2006/relationships/control" Target="../activeX/activeX256.xml"/><Relationship Id="rId48" Type="http://schemas.openxmlformats.org/officeDocument/2006/relationships/control" Target="../activeX/activeX261.xml"/><Relationship Id="rId56" Type="http://schemas.openxmlformats.org/officeDocument/2006/relationships/control" Target="../activeX/activeX269.xml"/><Relationship Id="rId64" Type="http://schemas.openxmlformats.org/officeDocument/2006/relationships/control" Target="../activeX/activeX277.xml"/><Relationship Id="rId69" Type="http://schemas.openxmlformats.org/officeDocument/2006/relationships/control" Target="../activeX/activeX282.xml"/><Relationship Id="rId77" Type="http://schemas.openxmlformats.org/officeDocument/2006/relationships/control" Target="../activeX/activeX290.xml"/><Relationship Id="rId8" Type="http://schemas.openxmlformats.org/officeDocument/2006/relationships/hyperlink" Target="http://admin-apps.webofknowledge.com/JCR/JCR?RQ=RECORD&amp;rank=8&amp;journal=PERSPECT+SEX+REPRO+H" TargetMode="External"/><Relationship Id="rId51" Type="http://schemas.openxmlformats.org/officeDocument/2006/relationships/control" Target="../activeX/activeX264.xml"/><Relationship Id="rId72" Type="http://schemas.openxmlformats.org/officeDocument/2006/relationships/control" Target="../activeX/activeX285.xml"/><Relationship Id="rId80" Type="http://schemas.openxmlformats.org/officeDocument/2006/relationships/control" Target="../activeX/activeX293.xml"/><Relationship Id="rId3" Type="http://schemas.openxmlformats.org/officeDocument/2006/relationships/hyperlink" Target="http://admin-apps.webofknowledge.com/JCR/JCR?RQ=RECORD&amp;rank=3&amp;journal=CHILD+MALTREATMENT" TargetMode="External"/><Relationship Id="rId12" Type="http://schemas.openxmlformats.org/officeDocument/2006/relationships/hyperlink" Target="http://admin-apps.webofknowledge.com/JCR/JCR?RQ=RECORD&amp;rank=12&amp;journal=J+INTERPERS+VIOLENCE" TargetMode="External"/><Relationship Id="rId17" Type="http://schemas.openxmlformats.org/officeDocument/2006/relationships/hyperlink" Target="http://admin-apps.webofknowledge.com/JCR/JCR?RQ=RECORD&amp;rank=17&amp;journal=J+FAM+ISSUES" TargetMode="External"/><Relationship Id="rId25" Type="http://schemas.openxmlformats.org/officeDocument/2006/relationships/hyperlink" Target="http://admin-apps.webofknowledge.com/JCR/JCR?RQ=RECORD&amp;rank=25&amp;journal=CHILD+FAM+BEHAV+THER" TargetMode="External"/><Relationship Id="rId33" Type="http://schemas.openxmlformats.org/officeDocument/2006/relationships/hyperlink" Target="http://admin-apps.webofknowledge.com/JCR/JCR?RQ=RECORD&amp;rank=33&amp;journal=CHILD+ABUSE+REV" TargetMode="External"/><Relationship Id="rId38" Type="http://schemas.openxmlformats.org/officeDocument/2006/relationships/hyperlink" Target="http://admin-apps.webofknowledge.com/JCR/JCR?RQ=RECORD&amp;rank=38&amp;journal=Z+FAMILIENFORSCH" TargetMode="External"/><Relationship Id="rId46" Type="http://schemas.openxmlformats.org/officeDocument/2006/relationships/control" Target="../activeX/activeX259.xml"/><Relationship Id="rId59" Type="http://schemas.openxmlformats.org/officeDocument/2006/relationships/control" Target="../activeX/activeX272.xml"/><Relationship Id="rId67" Type="http://schemas.openxmlformats.org/officeDocument/2006/relationships/control" Target="../activeX/activeX280.xml"/><Relationship Id="rId20" Type="http://schemas.openxmlformats.org/officeDocument/2006/relationships/hyperlink" Target="http://admin-apps.webofknowledge.com/JCR/JCR?RQ=RECORD&amp;rank=20&amp;journal=J+FAM+NURS" TargetMode="External"/><Relationship Id="rId41" Type="http://schemas.openxmlformats.org/officeDocument/2006/relationships/control" Target="../activeX/activeX254.xml"/><Relationship Id="rId54" Type="http://schemas.openxmlformats.org/officeDocument/2006/relationships/control" Target="../activeX/activeX267.xml"/><Relationship Id="rId62" Type="http://schemas.openxmlformats.org/officeDocument/2006/relationships/control" Target="../activeX/activeX275.xml"/><Relationship Id="rId70" Type="http://schemas.openxmlformats.org/officeDocument/2006/relationships/control" Target="../activeX/activeX283.xml"/><Relationship Id="rId75" Type="http://schemas.openxmlformats.org/officeDocument/2006/relationships/control" Target="../activeX/activeX288.xml"/><Relationship Id="rId1" Type="http://schemas.openxmlformats.org/officeDocument/2006/relationships/hyperlink" Target="http://admin-apps.webofknowledge.com/JCR/JCR?RQ=RECORD&amp;rank=1&amp;journal=TRAUMA+VIOLENCE+ABUS" TargetMode="External"/><Relationship Id="rId6" Type="http://schemas.openxmlformats.org/officeDocument/2006/relationships/hyperlink" Target="http://admin-apps.webofknowledge.com/JCR/JCR?RQ=RECORD&amp;rank=6&amp;journal=CHILD+ABUSE+NEGLECT" TargetMode="External"/><Relationship Id="rId15" Type="http://schemas.openxmlformats.org/officeDocument/2006/relationships/hyperlink" Target="http://admin-apps.webofknowledge.com/JCR/JCR?RQ=RECORD&amp;rank=15&amp;journal=PSYCHOL+VIOLENCE" TargetMode="External"/><Relationship Id="rId23" Type="http://schemas.openxmlformats.org/officeDocument/2006/relationships/hyperlink" Target="http://admin-apps.webofknowledge.com/JCR/JCR?RQ=RECORD&amp;rank=23&amp;journal=CHILD+FAM+SOC+WORK" TargetMode="External"/><Relationship Id="rId28" Type="http://schemas.openxmlformats.org/officeDocument/2006/relationships/hyperlink" Target="http://admin-apps.webofknowledge.com/JCR/JCR?RQ=RECORD&amp;rank=28&amp;journal=J+COMP+FAM+STUD" TargetMode="External"/><Relationship Id="rId36" Type="http://schemas.openxmlformats.org/officeDocument/2006/relationships/hyperlink" Target="http://admin-apps.webofknowledge.com/JCR/JCR?RQ=RECORD&amp;rank=36&amp;journal=J+CHILD+FAM+STUD" TargetMode="External"/><Relationship Id="rId49" Type="http://schemas.openxmlformats.org/officeDocument/2006/relationships/control" Target="../activeX/activeX262.xml"/><Relationship Id="rId57" Type="http://schemas.openxmlformats.org/officeDocument/2006/relationships/control" Target="../activeX/activeX270.xml"/></Relationships>
</file>

<file path=xl/worksheets/_rels/sheet8.xml.rels><?xml version="1.0" encoding="UTF-8" standalone="yes"?>
<Relationships xmlns="http://schemas.openxmlformats.org/package/2006/relationships"><Relationship Id="rId13" Type="http://schemas.openxmlformats.org/officeDocument/2006/relationships/hyperlink" Target="http://admin-apps.webofknowledge.com/JCR/JCR?RQ=RECORD&amp;rank=13&amp;journal=RES+AGING" TargetMode="External"/><Relationship Id="rId18" Type="http://schemas.openxmlformats.org/officeDocument/2006/relationships/hyperlink" Target="http://admin-apps.webofknowledge.com/JCR/JCR?RQ=RECORD&amp;rank=18&amp;journal=J+APPL+GERONTOL" TargetMode="External"/><Relationship Id="rId26" Type="http://schemas.openxmlformats.org/officeDocument/2006/relationships/hyperlink" Target="http://admin-apps.webofknowledge.com/JCR/JCR?RQ=RECORD&amp;rank=26&amp;journal=EDUC+GERONTOL" TargetMode="External"/><Relationship Id="rId39" Type="http://schemas.openxmlformats.org/officeDocument/2006/relationships/control" Target="../activeX/activeX300.xml"/><Relationship Id="rId21" Type="http://schemas.openxmlformats.org/officeDocument/2006/relationships/hyperlink" Target="http://admin-apps.webofknowledge.com/JCR/JCR?RQ=RECORD&amp;rank=21&amp;journal=J+GERONTOL+NURS" TargetMode="External"/><Relationship Id="rId34" Type="http://schemas.openxmlformats.org/officeDocument/2006/relationships/control" Target="../activeX/activeX295.xml"/><Relationship Id="rId42" Type="http://schemas.openxmlformats.org/officeDocument/2006/relationships/control" Target="../activeX/activeX303.xml"/><Relationship Id="rId47" Type="http://schemas.openxmlformats.org/officeDocument/2006/relationships/control" Target="../activeX/activeX308.xml"/><Relationship Id="rId50" Type="http://schemas.openxmlformats.org/officeDocument/2006/relationships/control" Target="../activeX/activeX311.xml"/><Relationship Id="rId55" Type="http://schemas.openxmlformats.org/officeDocument/2006/relationships/control" Target="../activeX/activeX316.xml"/><Relationship Id="rId63" Type="http://schemas.openxmlformats.org/officeDocument/2006/relationships/control" Target="../activeX/activeX324.xml"/><Relationship Id="rId7" Type="http://schemas.openxmlformats.org/officeDocument/2006/relationships/hyperlink" Target="http://admin-apps.webofknowledge.com/JCR/JCR?RQ=RECORD&amp;rank=7&amp;journal=INT+J+GERIATR+PSYCH" TargetMode="External"/><Relationship Id="rId2" Type="http://schemas.openxmlformats.org/officeDocument/2006/relationships/hyperlink" Target="http://admin-apps.webofknowledge.com/JCR/JCR?RQ=RECORD&amp;rank=2&amp;journal=J+GERONTOL+A-BIOL" TargetMode="External"/><Relationship Id="rId16" Type="http://schemas.openxmlformats.org/officeDocument/2006/relationships/hyperlink" Target="http://admin-apps.webofknowledge.com/JCR/JCR?RQ=RECORD&amp;rank=16&amp;journal=J+AGING+STUD" TargetMode="External"/><Relationship Id="rId29" Type="http://schemas.openxmlformats.org/officeDocument/2006/relationships/hyperlink" Target="http://admin-apps.webofknowledge.com/JCR/JCR?RQ=RECORD&amp;rank=29&amp;journal=BMC+GERIATR" TargetMode="External"/><Relationship Id="rId1" Type="http://schemas.openxmlformats.org/officeDocument/2006/relationships/hyperlink" Target="http://admin-apps.webofknowledge.com/JCR/JCR?RQ=RECORD&amp;rank=1&amp;journal=J+AM+GERIATR+SOC" TargetMode="External"/><Relationship Id="rId6" Type="http://schemas.openxmlformats.org/officeDocument/2006/relationships/hyperlink" Target="http://admin-apps.webofknowledge.com/JCR/JCR?RQ=RECORD&amp;rank=6&amp;journal=GERONTOLOGIST" TargetMode="External"/><Relationship Id="rId11" Type="http://schemas.openxmlformats.org/officeDocument/2006/relationships/hyperlink" Target="http://admin-apps.webofknowledge.com/JCR/JCR?RQ=RECORD&amp;rank=11&amp;journal=AGING+MENT+HEALTH" TargetMode="External"/><Relationship Id="rId24" Type="http://schemas.openxmlformats.org/officeDocument/2006/relationships/hyperlink" Target="http://admin-apps.webofknowledge.com/JCR/JCR?RQ=RECORD&amp;rank=24&amp;journal=Z+GERONTOL+GERIATR" TargetMode="External"/><Relationship Id="rId32" Type="http://schemas.openxmlformats.org/officeDocument/2006/relationships/vmlDrawing" Target="../drawings/vmlDrawing5.vml"/><Relationship Id="rId37" Type="http://schemas.openxmlformats.org/officeDocument/2006/relationships/control" Target="../activeX/activeX298.xml"/><Relationship Id="rId40" Type="http://schemas.openxmlformats.org/officeDocument/2006/relationships/control" Target="../activeX/activeX301.xml"/><Relationship Id="rId45" Type="http://schemas.openxmlformats.org/officeDocument/2006/relationships/control" Target="../activeX/activeX306.xml"/><Relationship Id="rId53" Type="http://schemas.openxmlformats.org/officeDocument/2006/relationships/control" Target="../activeX/activeX314.xml"/><Relationship Id="rId58" Type="http://schemas.openxmlformats.org/officeDocument/2006/relationships/control" Target="../activeX/activeX319.xml"/><Relationship Id="rId66" Type="http://schemas.openxmlformats.org/officeDocument/2006/relationships/control" Target="../activeX/activeX327.xml"/><Relationship Id="rId5" Type="http://schemas.openxmlformats.org/officeDocument/2006/relationships/hyperlink" Target="http://admin-apps.webofknowledge.com/JCR/JCR?RQ=RECORD&amp;rank=5&amp;journal=J+GERONTOL+B-PSYCHOL" TargetMode="External"/><Relationship Id="rId15" Type="http://schemas.openxmlformats.org/officeDocument/2006/relationships/hyperlink" Target="http://admin-apps.webofknowledge.com/JCR/JCR?RQ=RECORD&amp;rank=15&amp;journal=EUR+J+AGEING" TargetMode="External"/><Relationship Id="rId23" Type="http://schemas.openxmlformats.org/officeDocument/2006/relationships/hyperlink" Target="http://admin-apps.webofknowledge.com/JCR/JCR?RQ=RECORD&amp;rank=23&amp;journal=J+WOMEN+AGING" TargetMode="External"/><Relationship Id="rId28" Type="http://schemas.openxmlformats.org/officeDocument/2006/relationships/hyperlink" Target="http://admin-apps.webofknowledge.com/JCR/JCR?RQ=RECORD&amp;rank=28&amp;journal=GENERATIONS" TargetMode="External"/><Relationship Id="rId36" Type="http://schemas.openxmlformats.org/officeDocument/2006/relationships/control" Target="../activeX/activeX297.xml"/><Relationship Id="rId49" Type="http://schemas.openxmlformats.org/officeDocument/2006/relationships/control" Target="../activeX/activeX310.xml"/><Relationship Id="rId57" Type="http://schemas.openxmlformats.org/officeDocument/2006/relationships/control" Target="../activeX/activeX318.xml"/><Relationship Id="rId61" Type="http://schemas.openxmlformats.org/officeDocument/2006/relationships/control" Target="../activeX/activeX322.xml"/><Relationship Id="rId10" Type="http://schemas.openxmlformats.org/officeDocument/2006/relationships/hyperlink" Target="http://admin-apps.webofknowledge.com/JCR/JCR?RQ=RECORD&amp;rank=10&amp;journal=J+AGING+HEALTH" TargetMode="External"/><Relationship Id="rId19" Type="http://schemas.openxmlformats.org/officeDocument/2006/relationships/hyperlink" Target="http://admin-apps.webofknowledge.com/JCR/JCR?RQ=RECORD&amp;rank=19&amp;journal=AUSTRALAS+J+AGEING" TargetMode="External"/><Relationship Id="rId31" Type="http://schemas.openxmlformats.org/officeDocument/2006/relationships/hyperlink" Target="http://admin-apps.webofknowledge.com/JCR/JCR?RQ=RECORD&amp;rank=31&amp;journal=TURK+J+GERIATR" TargetMode="External"/><Relationship Id="rId44" Type="http://schemas.openxmlformats.org/officeDocument/2006/relationships/control" Target="../activeX/activeX305.xml"/><Relationship Id="rId52" Type="http://schemas.openxmlformats.org/officeDocument/2006/relationships/control" Target="../activeX/activeX313.xml"/><Relationship Id="rId60" Type="http://schemas.openxmlformats.org/officeDocument/2006/relationships/control" Target="../activeX/activeX321.xml"/><Relationship Id="rId65" Type="http://schemas.openxmlformats.org/officeDocument/2006/relationships/control" Target="../activeX/activeX326.xml"/><Relationship Id="rId4" Type="http://schemas.openxmlformats.org/officeDocument/2006/relationships/hyperlink" Target="http://admin-apps.webofknowledge.com/JCR/JCR?RQ=RECORD&amp;rank=4&amp;journal=PSYCHOL+AGING" TargetMode="External"/><Relationship Id="rId9" Type="http://schemas.openxmlformats.org/officeDocument/2006/relationships/hyperlink" Target="http://admin-apps.webofknowledge.com/JCR/JCR?RQ=RECORD&amp;rank=9&amp;journal=J+AGING+PHYS+ACTIV" TargetMode="External"/><Relationship Id="rId14" Type="http://schemas.openxmlformats.org/officeDocument/2006/relationships/hyperlink" Target="http://admin-apps.webofknowledge.com/JCR/JCR?RQ=RECORD&amp;rank=14&amp;journal=AGEING+SOC" TargetMode="External"/><Relationship Id="rId22" Type="http://schemas.openxmlformats.org/officeDocument/2006/relationships/hyperlink" Target="http://admin-apps.webofknowledge.com/JCR/JCR?RQ=RECORD&amp;rank=22&amp;journal=CAN+J+AGING" TargetMode="External"/><Relationship Id="rId27" Type="http://schemas.openxmlformats.org/officeDocument/2006/relationships/hyperlink" Target="http://admin-apps.webofknowledge.com/JCR/JCR?RQ=RECORD&amp;rank=27&amp;journal=TOP+GERIATR+REHABIL" TargetMode="External"/><Relationship Id="rId30" Type="http://schemas.openxmlformats.org/officeDocument/2006/relationships/hyperlink" Target="http://admin-apps.webofknowledge.com/JCR/JCR?RQ=RECORD&amp;rank=30&amp;journal=J+AGING+SOC+POLICY" TargetMode="External"/><Relationship Id="rId35" Type="http://schemas.openxmlformats.org/officeDocument/2006/relationships/control" Target="../activeX/activeX296.xml"/><Relationship Id="rId43" Type="http://schemas.openxmlformats.org/officeDocument/2006/relationships/control" Target="../activeX/activeX304.xml"/><Relationship Id="rId48" Type="http://schemas.openxmlformats.org/officeDocument/2006/relationships/control" Target="../activeX/activeX309.xml"/><Relationship Id="rId56" Type="http://schemas.openxmlformats.org/officeDocument/2006/relationships/control" Target="../activeX/activeX317.xml"/><Relationship Id="rId64" Type="http://schemas.openxmlformats.org/officeDocument/2006/relationships/control" Target="../activeX/activeX325.xml"/><Relationship Id="rId8" Type="http://schemas.openxmlformats.org/officeDocument/2006/relationships/hyperlink" Target="http://admin-apps.webofknowledge.com/JCR/JCR?RQ=RECORD&amp;rank=8&amp;journal=INT+PSYCHOGERIATR" TargetMode="External"/><Relationship Id="rId51" Type="http://schemas.openxmlformats.org/officeDocument/2006/relationships/control" Target="../activeX/activeX312.xml"/><Relationship Id="rId3" Type="http://schemas.openxmlformats.org/officeDocument/2006/relationships/hyperlink" Target="http://admin-apps.webofknowledge.com/JCR/JCR?RQ=RECORD&amp;rank=3&amp;journal=AM+J+GERIAT+PSYCHIAT" TargetMode="External"/><Relationship Id="rId12" Type="http://schemas.openxmlformats.org/officeDocument/2006/relationships/hyperlink" Target="http://admin-apps.webofknowledge.com/JCR/JCR?RQ=RECORD&amp;rank=12&amp;journal=GERIATR+GERONTOL+INT" TargetMode="External"/><Relationship Id="rId17" Type="http://schemas.openxmlformats.org/officeDocument/2006/relationships/hyperlink" Target="http://admin-apps.webofknowledge.com/JCR/JCR?RQ=RECORD&amp;rank=17&amp;journal=GERIATR+NURS" TargetMode="External"/><Relationship Id="rId25" Type="http://schemas.openxmlformats.org/officeDocument/2006/relationships/hyperlink" Target="http://admin-apps.webofknowledge.com/JCR/JCR?RQ=RECORD&amp;rank=25&amp;journal=CLIN+GERONTOLOGIST" TargetMode="External"/><Relationship Id="rId33" Type="http://schemas.openxmlformats.org/officeDocument/2006/relationships/control" Target="../activeX/activeX294.xml"/><Relationship Id="rId38" Type="http://schemas.openxmlformats.org/officeDocument/2006/relationships/control" Target="../activeX/activeX299.xml"/><Relationship Id="rId46" Type="http://schemas.openxmlformats.org/officeDocument/2006/relationships/control" Target="../activeX/activeX307.xml"/><Relationship Id="rId59" Type="http://schemas.openxmlformats.org/officeDocument/2006/relationships/control" Target="../activeX/activeX320.xml"/><Relationship Id="rId67" Type="http://schemas.openxmlformats.org/officeDocument/2006/relationships/control" Target="../activeX/activeX328.xml"/><Relationship Id="rId20" Type="http://schemas.openxmlformats.org/officeDocument/2006/relationships/hyperlink" Target="http://admin-apps.webofknowledge.com/JCR/JCR?RQ=RECORD&amp;rank=20&amp;journal=INT+J+AGING+HUM+DEV" TargetMode="External"/><Relationship Id="rId41" Type="http://schemas.openxmlformats.org/officeDocument/2006/relationships/control" Target="../activeX/activeX302.xml"/><Relationship Id="rId54" Type="http://schemas.openxmlformats.org/officeDocument/2006/relationships/control" Target="../activeX/activeX315.xml"/><Relationship Id="rId62" Type="http://schemas.openxmlformats.org/officeDocument/2006/relationships/control" Target="../activeX/activeX323.xml"/></Relationships>
</file>

<file path=xl/worksheets/_rels/sheet9.xml.rels><?xml version="1.0" encoding="UTF-8" standalone="yes"?>
<Relationships xmlns="http://schemas.openxmlformats.org/package/2006/relationships"><Relationship Id="rId26" Type="http://schemas.openxmlformats.org/officeDocument/2006/relationships/hyperlink" Target="http://admin-apps.webofknowledge.com/JCR/JCR?RQ=RECORD&amp;rank=26&amp;journal=J+PUBLIC+HEALTH+POL" TargetMode="External"/><Relationship Id="rId117" Type="http://schemas.openxmlformats.org/officeDocument/2006/relationships/control" Target="../activeX/activeX377.xml"/><Relationship Id="rId21" Type="http://schemas.openxmlformats.org/officeDocument/2006/relationships/hyperlink" Target="http://admin-apps.webofknowledge.com/JCR/JCR?RQ=RECORD&amp;rank=21&amp;journal=QUAL+HEALTH+RES" TargetMode="External"/><Relationship Id="rId42" Type="http://schemas.openxmlformats.org/officeDocument/2006/relationships/hyperlink" Target="http://admin-apps.webofknowledge.com/JCR/JCR?RQ=RECORD&amp;rank=42&amp;journal=J+PALLIAT+CARE" TargetMode="External"/><Relationship Id="rId47" Type="http://schemas.openxmlformats.org/officeDocument/2006/relationships/hyperlink" Target="http://admin-apps.webofknowledge.com/JCR/JCR?RQ=RECORD&amp;rank=47&amp;journal=HEALTH+CARE+ANAL" TargetMode="External"/><Relationship Id="rId63" Type="http://schemas.openxmlformats.org/officeDocument/2006/relationships/hyperlink" Target="http://admin-apps.webofknowledge.com/JCR/JCR?RQ=RECORD&amp;rank=63&amp;journal=J+PEDIATR+HEALTH+CAR" TargetMode="External"/><Relationship Id="rId68" Type="http://schemas.openxmlformats.org/officeDocument/2006/relationships/vmlDrawing" Target="../drawings/vmlDrawing6.vml"/><Relationship Id="rId84" Type="http://schemas.openxmlformats.org/officeDocument/2006/relationships/control" Target="../activeX/activeX344.xml"/><Relationship Id="rId89" Type="http://schemas.openxmlformats.org/officeDocument/2006/relationships/control" Target="../activeX/activeX349.xml"/><Relationship Id="rId112" Type="http://schemas.openxmlformats.org/officeDocument/2006/relationships/control" Target="../activeX/activeX372.xml"/><Relationship Id="rId16" Type="http://schemas.openxmlformats.org/officeDocument/2006/relationships/hyperlink" Target="http://admin-apps.webofknowledge.com/JCR/JCR?RQ=RECORD&amp;rank=16&amp;journal=ADM+POLICY+MENT+HLTH" TargetMode="External"/><Relationship Id="rId107" Type="http://schemas.openxmlformats.org/officeDocument/2006/relationships/control" Target="../activeX/activeX367.xml"/><Relationship Id="rId11" Type="http://schemas.openxmlformats.org/officeDocument/2006/relationships/hyperlink" Target="http://admin-apps.webofknowledge.com/JCR/JCR?RQ=RECORD&amp;rank=11&amp;journal=QUAL+LIFE+RES" TargetMode="External"/><Relationship Id="rId32" Type="http://schemas.openxmlformats.org/officeDocument/2006/relationships/hyperlink" Target="http://admin-apps.webofknowledge.com/JCR/JCR?RQ=RECORD&amp;rank=32&amp;journal=J+RURAL+HEALTH" TargetMode="External"/><Relationship Id="rId37" Type="http://schemas.openxmlformats.org/officeDocument/2006/relationships/hyperlink" Target="http://admin-apps.webofknowledge.com/JCR/JCR?RQ=RECORD&amp;rank=37&amp;journal=J+BEHAV+HEALTH+SER+R" TargetMode="External"/><Relationship Id="rId53" Type="http://schemas.openxmlformats.org/officeDocument/2006/relationships/hyperlink" Target="http://admin-apps.webofknowledge.com/JCR/JCR?RQ=RECORD&amp;rank=53&amp;journal=ASIAN+J+WTO+INT+HEAL" TargetMode="External"/><Relationship Id="rId58" Type="http://schemas.openxmlformats.org/officeDocument/2006/relationships/hyperlink" Target="http://admin-apps.webofknowledge.com/JCR/JCR?RQ=RECORD&amp;rank=58&amp;journal=HUM+RESOUR+HEALTH" TargetMode="External"/><Relationship Id="rId74" Type="http://schemas.openxmlformats.org/officeDocument/2006/relationships/control" Target="../activeX/activeX334.xml"/><Relationship Id="rId79" Type="http://schemas.openxmlformats.org/officeDocument/2006/relationships/control" Target="../activeX/activeX339.xml"/><Relationship Id="rId102" Type="http://schemas.openxmlformats.org/officeDocument/2006/relationships/control" Target="../activeX/activeX362.xml"/><Relationship Id="rId5" Type="http://schemas.openxmlformats.org/officeDocument/2006/relationships/hyperlink" Target="http://admin-apps.webofknowledge.com/JCR/JCR?RQ=RECORD&amp;rank=5&amp;journal=HEALTH+POLICY+PLANN" TargetMode="External"/><Relationship Id="rId61" Type="http://schemas.openxmlformats.org/officeDocument/2006/relationships/hyperlink" Target="http://admin-apps.webofknowledge.com/JCR/JCR?RQ=RECORD&amp;rank=61&amp;journal=J+HEALTH+SERV+RES+PO" TargetMode="External"/><Relationship Id="rId82" Type="http://schemas.openxmlformats.org/officeDocument/2006/relationships/control" Target="../activeX/activeX342.xml"/><Relationship Id="rId90" Type="http://schemas.openxmlformats.org/officeDocument/2006/relationships/control" Target="../activeX/activeX350.xml"/><Relationship Id="rId95" Type="http://schemas.openxmlformats.org/officeDocument/2006/relationships/control" Target="../activeX/activeX355.xml"/><Relationship Id="rId19" Type="http://schemas.openxmlformats.org/officeDocument/2006/relationships/hyperlink" Target="http://admin-apps.webofknowledge.com/JCR/JCR?RQ=RECORD&amp;rank=19&amp;journal=INT+J+QUAL+HEALTH+C" TargetMode="External"/><Relationship Id="rId14" Type="http://schemas.openxmlformats.org/officeDocument/2006/relationships/hyperlink" Target="http://admin-apps.webofknowledge.com/JCR/JCR?RQ=RECORD&amp;rank=14&amp;journal=PSYCHOL+PUBLIC+POL+L" TargetMode="External"/><Relationship Id="rId22" Type="http://schemas.openxmlformats.org/officeDocument/2006/relationships/hyperlink" Target="http://admin-apps.webofknowledge.com/JCR/JCR?RQ=RECORD&amp;rank=22&amp;journal=HEALTH+CARE+MANAGE+R" TargetMode="External"/><Relationship Id="rId27" Type="http://schemas.openxmlformats.org/officeDocument/2006/relationships/hyperlink" Target="http://admin-apps.webofknowledge.com/JCR/JCR?RQ=RECORD&amp;rank=27&amp;journal=EUR+J+HEALTH+ECON" TargetMode="External"/><Relationship Id="rId30" Type="http://schemas.openxmlformats.org/officeDocument/2006/relationships/hyperlink" Target="http://admin-apps.webofknowledge.com/JCR/JCR?RQ=RECORD&amp;rank=30&amp;journal=HEALTH+COMMUN" TargetMode="External"/><Relationship Id="rId35" Type="http://schemas.openxmlformats.org/officeDocument/2006/relationships/hyperlink" Target="http://admin-apps.webofknowledge.com/JCR/JCR?RQ=RECORD&amp;rank=35&amp;journal=COMMUNITY+MENT+HLT+J" TargetMode="External"/><Relationship Id="rId43" Type="http://schemas.openxmlformats.org/officeDocument/2006/relationships/hyperlink" Target="http://admin-apps.webofknowledge.com/JCR/JCR?RQ=RECORD&amp;rank=43&amp;journal=J+HEALTHC+MANAG" TargetMode="External"/><Relationship Id="rId48" Type="http://schemas.openxmlformats.org/officeDocument/2006/relationships/hyperlink" Target="http://admin-apps.webofknowledge.com/JCR/JCR?RQ=RECORD&amp;rank=48&amp;journal=HEALTH+INF+MANAG+J" TargetMode="External"/><Relationship Id="rId56" Type="http://schemas.openxmlformats.org/officeDocument/2006/relationships/hyperlink" Target="http://admin-apps.webofknowledge.com/JCR/JCR?RQ=RECORD&amp;rank=56&amp;journal=HEALTH+CARE+MANAG+SC" TargetMode="External"/><Relationship Id="rId64" Type="http://schemas.openxmlformats.org/officeDocument/2006/relationships/hyperlink" Target="http://admin-apps.webofknowledge.com/JCR/JCR?RQ=RECORD&amp;rank=64&amp;journal=J+POLICY+PRACT+INTEL" TargetMode="External"/><Relationship Id="rId69" Type="http://schemas.openxmlformats.org/officeDocument/2006/relationships/control" Target="../activeX/activeX329.xml"/><Relationship Id="rId77" Type="http://schemas.openxmlformats.org/officeDocument/2006/relationships/control" Target="../activeX/activeX337.xml"/><Relationship Id="rId100" Type="http://schemas.openxmlformats.org/officeDocument/2006/relationships/control" Target="../activeX/activeX360.xml"/><Relationship Id="rId105" Type="http://schemas.openxmlformats.org/officeDocument/2006/relationships/control" Target="../activeX/activeX365.xml"/><Relationship Id="rId113" Type="http://schemas.openxmlformats.org/officeDocument/2006/relationships/control" Target="../activeX/activeX373.xml"/><Relationship Id="rId118" Type="http://schemas.openxmlformats.org/officeDocument/2006/relationships/control" Target="../activeX/activeX378.xml"/><Relationship Id="rId8" Type="http://schemas.openxmlformats.org/officeDocument/2006/relationships/hyperlink" Target="http://admin-apps.webofknowledge.com/JCR/JCR?RQ=RECORD&amp;rank=8&amp;journal=IMPLEMENT+SCI" TargetMode="External"/><Relationship Id="rId51" Type="http://schemas.openxmlformats.org/officeDocument/2006/relationships/hyperlink" Target="http://admin-apps.webofknowledge.com/JCR/JCR?RQ=RECORD&amp;rank=51&amp;journal=HEALTH+SOCIOL+REV" TargetMode="External"/><Relationship Id="rId72" Type="http://schemas.openxmlformats.org/officeDocument/2006/relationships/control" Target="../activeX/activeX332.xml"/><Relationship Id="rId80" Type="http://schemas.openxmlformats.org/officeDocument/2006/relationships/control" Target="../activeX/activeX340.xml"/><Relationship Id="rId85" Type="http://schemas.openxmlformats.org/officeDocument/2006/relationships/control" Target="../activeX/activeX345.xml"/><Relationship Id="rId93" Type="http://schemas.openxmlformats.org/officeDocument/2006/relationships/control" Target="../activeX/activeX353.xml"/><Relationship Id="rId98" Type="http://schemas.openxmlformats.org/officeDocument/2006/relationships/control" Target="../activeX/activeX358.xml"/><Relationship Id="rId121" Type="http://schemas.openxmlformats.org/officeDocument/2006/relationships/control" Target="../activeX/activeX381.xml"/><Relationship Id="rId3" Type="http://schemas.openxmlformats.org/officeDocument/2006/relationships/hyperlink" Target="http://admin-apps.webofknowledge.com/JCR/JCR?RQ=RECORD&amp;rank=3&amp;journal=MED+CARE+RES+REV" TargetMode="External"/><Relationship Id="rId12" Type="http://schemas.openxmlformats.org/officeDocument/2006/relationships/hyperlink" Target="http://admin-apps.webofknowledge.com/JCR/JCR?RQ=RECORD&amp;rank=12&amp;journal=PSYCHIAT+SERV" TargetMode="External"/><Relationship Id="rId17" Type="http://schemas.openxmlformats.org/officeDocument/2006/relationships/hyperlink" Target="http://admin-apps.webofknowledge.com/JCR/JCR?RQ=RECORD&amp;rank=17&amp;journal=AM+J+MANAG+CARE" TargetMode="External"/><Relationship Id="rId25" Type="http://schemas.openxmlformats.org/officeDocument/2006/relationships/hyperlink" Target="http://admin-apps.webofknowledge.com/JCR/JCR?RQ=RECORD&amp;rank=25&amp;journal=HEALTH+PROMOT+INT" TargetMode="External"/><Relationship Id="rId33" Type="http://schemas.openxmlformats.org/officeDocument/2006/relationships/hyperlink" Target="http://admin-apps.webofknowledge.com/JCR/JCR?RQ=RECORD&amp;rank=33&amp;journal=J+COMMUN+HEALTH" TargetMode="External"/><Relationship Id="rId38" Type="http://schemas.openxmlformats.org/officeDocument/2006/relationships/hyperlink" Target="http://admin-apps.webofknowledge.com/JCR/JCR?RQ=RECORD&amp;rank=38&amp;journal=PATIENT" TargetMode="External"/><Relationship Id="rId46" Type="http://schemas.openxmlformats.org/officeDocument/2006/relationships/hyperlink" Target="http://admin-apps.webofknowledge.com/JCR/JCR?RQ=RECORD&amp;rank=46&amp;journal=AUST+HEALTH+REV" TargetMode="External"/><Relationship Id="rId59" Type="http://schemas.openxmlformats.org/officeDocument/2006/relationships/hyperlink" Target="http://admin-apps.webofknowledge.com/JCR/JCR?RQ=RECORD&amp;rank=59&amp;journal=INT+J+HEALTH+CARE+FI" TargetMode="External"/><Relationship Id="rId67" Type="http://schemas.openxmlformats.org/officeDocument/2006/relationships/hyperlink" Target="http://admin-apps.webofknowledge.com/JCR/JCR?RQ=RECORD&amp;rank=67&amp;journal=SAHARA+J-J+SOC+ASP+H" TargetMode="External"/><Relationship Id="rId103" Type="http://schemas.openxmlformats.org/officeDocument/2006/relationships/control" Target="../activeX/activeX363.xml"/><Relationship Id="rId108" Type="http://schemas.openxmlformats.org/officeDocument/2006/relationships/control" Target="../activeX/activeX368.xml"/><Relationship Id="rId116" Type="http://schemas.openxmlformats.org/officeDocument/2006/relationships/control" Target="../activeX/activeX376.xml"/><Relationship Id="rId20" Type="http://schemas.openxmlformats.org/officeDocument/2006/relationships/hyperlink" Target="http://admin-apps.webofknowledge.com/JCR/JCR?RQ=RECORD&amp;rank=20&amp;journal=BMJ+QUAL+SAF" TargetMode="External"/><Relationship Id="rId41" Type="http://schemas.openxmlformats.org/officeDocument/2006/relationships/hyperlink" Target="http://admin-apps.webofknowledge.com/JCR/JCR?RQ=RECORD&amp;rank=41&amp;journal=J+MENT+HEALTH+POLICY" TargetMode="External"/><Relationship Id="rId54" Type="http://schemas.openxmlformats.org/officeDocument/2006/relationships/hyperlink" Target="http://admin-apps.webofknowledge.com/JCR/JCR?RQ=RECORD&amp;rank=54&amp;journal=BMC+INT+HEALTH+HUM+R" TargetMode="External"/><Relationship Id="rId62" Type="http://schemas.openxmlformats.org/officeDocument/2006/relationships/hyperlink" Target="http://admin-apps.webofknowledge.com/JCR/JCR?RQ=RECORD&amp;rank=62&amp;journal=J+INTERPROF+CARE" TargetMode="External"/><Relationship Id="rId70" Type="http://schemas.openxmlformats.org/officeDocument/2006/relationships/control" Target="../activeX/activeX330.xml"/><Relationship Id="rId75" Type="http://schemas.openxmlformats.org/officeDocument/2006/relationships/control" Target="../activeX/activeX335.xml"/><Relationship Id="rId83" Type="http://schemas.openxmlformats.org/officeDocument/2006/relationships/control" Target="../activeX/activeX343.xml"/><Relationship Id="rId88" Type="http://schemas.openxmlformats.org/officeDocument/2006/relationships/control" Target="../activeX/activeX348.xml"/><Relationship Id="rId91" Type="http://schemas.openxmlformats.org/officeDocument/2006/relationships/control" Target="../activeX/activeX351.xml"/><Relationship Id="rId96" Type="http://schemas.openxmlformats.org/officeDocument/2006/relationships/control" Target="../activeX/activeX356.xml"/><Relationship Id="rId111" Type="http://schemas.openxmlformats.org/officeDocument/2006/relationships/control" Target="../activeX/activeX371.xml"/><Relationship Id="rId1" Type="http://schemas.openxmlformats.org/officeDocument/2006/relationships/hyperlink" Target="http://admin-apps.webofknowledge.com/JCR/JCR?RQ=RECORD&amp;rank=1&amp;journal=MILBANK+Q" TargetMode="External"/><Relationship Id="rId6" Type="http://schemas.openxmlformats.org/officeDocument/2006/relationships/hyperlink" Target="http://admin-apps.webofknowledge.com/JCR/JCR?RQ=RECORD&amp;rank=6&amp;journal=FUTURE+CHILD" TargetMode="External"/><Relationship Id="rId15" Type="http://schemas.openxmlformats.org/officeDocument/2006/relationships/hyperlink" Target="http://admin-apps.webofknowledge.com/JCR/JCR?RQ=RECORD&amp;rank=15&amp;journal=HEALTH+ECON" TargetMode="External"/><Relationship Id="rId23" Type="http://schemas.openxmlformats.org/officeDocument/2006/relationships/hyperlink" Target="http://admin-apps.webofknowledge.com/JCR/JCR?RQ=RECORD&amp;rank=23&amp;journal=J+AGING+HEALTH" TargetMode="External"/><Relationship Id="rId28" Type="http://schemas.openxmlformats.org/officeDocument/2006/relationships/hyperlink" Target="http://admin-apps.webofknowledge.com/JCR/JCR?RQ=RECORD&amp;rank=28&amp;journal=EVAL+HEALTH+PROF" TargetMode="External"/><Relationship Id="rId36" Type="http://schemas.openxmlformats.org/officeDocument/2006/relationships/hyperlink" Target="http://admin-apps.webofknowledge.com/JCR/JCR?RQ=RECORD&amp;rank=36&amp;journal=DISABIL+HEALTH+J" TargetMode="External"/><Relationship Id="rId49" Type="http://schemas.openxmlformats.org/officeDocument/2006/relationships/hyperlink" Target="http://admin-apps.webofknowledge.com/JCR/JCR?RQ=RECORD&amp;rank=49&amp;journal=CAMB+Q+HEALTHC+ETHIC" TargetMode="External"/><Relationship Id="rId57" Type="http://schemas.openxmlformats.org/officeDocument/2006/relationships/hyperlink" Target="http://admin-apps.webofknowledge.com/JCR/JCR?RQ=RECORD&amp;rank=57&amp;journal=HEALTH+RES+POLICY+SY" TargetMode="External"/><Relationship Id="rId106" Type="http://schemas.openxmlformats.org/officeDocument/2006/relationships/control" Target="../activeX/activeX366.xml"/><Relationship Id="rId114" Type="http://schemas.openxmlformats.org/officeDocument/2006/relationships/control" Target="../activeX/activeX374.xml"/><Relationship Id="rId119" Type="http://schemas.openxmlformats.org/officeDocument/2006/relationships/control" Target="../activeX/activeX379.xml"/><Relationship Id="rId10" Type="http://schemas.openxmlformats.org/officeDocument/2006/relationships/hyperlink" Target="http://admin-apps.webofknowledge.com/JCR/JCR?RQ=RECORD&amp;rank=10&amp;journal=HEALTH+SERV+RES" TargetMode="External"/><Relationship Id="rId31" Type="http://schemas.openxmlformats.org/officeDocument/2006/relationships/hyperlink" Target="http://admin-apps.webofknowledge.com/JCR/JCR?RQ=RECORD&amp;rank=31&amp;journal=HEALTH+POLICY" TargetMode="External"/><Relationship Id="rId44" Type="http://schemas.openxmlformats.org/officeDocument/2006/relationships/hyperlink" Target="http://admin-apps.webofknowledge.com/JCR/JCR?RQ=RECORD&amp;rank=44&amp;journal=INQUIRY-J+HEALTH+CAR" TargetMode="External"/><Relationship Id="rId52" Type="http://schemas.openxmlformats.org/officeDocument/2006/relationships/hyperlink" Target="http://admin-apps.webofknowledge.com/JCR/JCR?RQ=RECORD&amp;rank=52&amp;journal=SCI+SOC+SANTE" TargetMode="External"/><Relationship Id="rId60" Type="http://schemas.openxmlformats.org/officeDocument/2006/relationships/hyperlink" Target="http://admin-apps.webofknowledge.com/JCR/JCR?RQ=RECORD&amp;rank=60&amp;journal=INT+J+INTEGR+CARE" TargetMode="External"/><Relationship Id="rId65" Type="http://schemas.openxmlformats.org/officeDocument/2006/relationships/hyperlink" Target="http://admin-apps.webofknowledge.com/JCR/JCR?RQ=RECORD&amp;rank=65&amp;journal=MED+CARE" TargetMode="External"/><Relationship Id="rId73" Type="http://schemas.openxmlformats.org/officeDocument/2006/relationships/control" Target="../activeX/activeX333.xml"/><Relationship Id="rId78" Type="http://schemas.openxmlformats.org/officeDocument/2006/relationships/control" Target="../activeX/activeX338.xml"/><Relationship Id="rId81" Type="http://schemas.openxmlformats.org/officeDocument/2006/relationships/control" Target="../activeX/activeX341.xml"/><Relationship Id="rId86" Type="http://schemas.openxmlformats.org/officeDocument/2006/relationships/control" Target="../activeX/activeX346.xml"/><Relationship Id="rId94" Type="http://schemas.openxmlformats.org/officeDocument/2006/relationships/control" Target="../activeX/activeX354.xml"/><Relationship Id="rId99" Type="http://schemas.openxmlformats.org/officeDocument/2006/relationships/control" Target="../activeX/activeX359.xml"/><Relationship Id="rId101" Type="http://schemas.openxmlformats.org/officeDocument/2006/relationships/control" Target="../activeX/activeX361.xml"/><Relationship Id="rId122" Type="http://schemas.openxmlformats.org/officeDocument/2006/relationships/control" Target="../activeX/activeX382.xml"/><Relationship Id="rId4" Type="http://schemas.openxmlformats.org/officeDocument/2006/relationships/hyperlink" Target="http://admin-apps.webofknowledge.com/JCR/JCR?RQ=RECORD&amp;rank=4&amp;journal=PHARMACOECONOMICS" TargetMode="External"/><Relationship Id="rId9" Type="http://schemas.openxmlformats.org/officeDocument/2006/relationships/hyperlink" Target="http://admin-apps.webofknowledge.com/JCR/JCR?RQ=RECORD&amp;rank=9&amp;journal=J+HEALTH+ECON" TargetMode="External"/><Relationship Id="rId13" Type="http://schemas.openxmlformats.org/officeDocument/2006/relationships/hyperlink" Target="http://admin-apps.webofknowledge.com/JCR/JCR?RQ=RECORD&amp;rank=13&amp;journal=VALUE+HEALTH" TargetMode="External"/><Relationship Id="rId18" Type="http://schemas.openxmlformats.org/officeDocument/2006/relationships/hyperlink" Target="http://admin-apps.webofknowledge.com/JCR/JCR?RQ=RECORD&amp;rank=18&amp;journal=HEALTH+EXPECT" TargetMode="External"/><Relationship Id="rId39" Type="http://schemas.openxmlformats.org/officeDocument/2006/relationships/hyperlink" Target="http://admin-apps.webofknowledge.com/JCR/JCR?RQ=RECORD&amp;rank=39&amp;journal=J+HEALTH+POLIT+POLIC" TargetMode="External"/><Relationship Id="rId109" Type="http://schemas.openxmlformats.org/officeDocument/2006/relationships/control" Target="../activeX/activeX369.xml"/><Relationship Id="rId34" Type="http://schemas.openxmlformats.org/officeDocument/2006/relationships/hyperlink" Target="http://admin-apps.webofknowledge.com/JCR/JCR?RQ=RECORD&amp;rank=34&amp;journal=J+HEALTH+CARE+POOR+U" TargetMode="External"/><Relationship Id="rId50" Type="http://schemas.openxmlformats.org/officeDocument/2006/relationships/hyperlink" Target="http://admin-apps.webofknowledge.com/JCR/JCR?RQ=RECORD&amp;rank=50&amp;journal=AUST+J+PRIM+HEALTH" TargetMode="External"/><Relationship Id="rId55" Type="http://schemas.openxmlformats.org/officeDocument/2006/relationships/hyperlink" Target="http://admin-apps.webofknowledge.com/JCR/JCR?RQ=RECORD&amp;rank=55&amp;journal=EXPERT+REV+PHARM+OUT" TargetMode="External"/><Relationship Id="rId76" Type="http://schemas.openxmlformats.org/officeDocument/2006/relationships/control" Target="../activeX/activeX336.xml"/><Relationship Id="rId97" Type="http://schemas.openxmlformats.org/officeDocument/2006/relationships/control" Target="../activeX/activeX357.xml"/><Relationship Id="rId104" Type="http://schemas.openxmlformats.org/officeDocument/2006/relationships/control" Target="../activeX/activeX364.xml"/><Relationship Id="rId120" Type="http://schemas.openxmlformats.org/officeDocument/2006/relationships/control" Target="../activeX/activeX380.xml"/><Relationship Id="rId7" Type="http://schemas.openxmlformats.org/officeDocument/2006/relationships/hyperlink" Target="http://admin-apps.webofknowledge.com/JCR/JCR?RQ=RECORD&amp;rank=7&amp;journal=HEALTH+QUAL+LIFE+OUT" TargetMode="External"/><Relationship Id="rId71" Type="http://schemas.openxmlformats.org/officeDocument/2006/relationships/control" Target="../activeX/activeX331.xml"/><Relationship Id="rId92" Type="http://schemas.openxmlformats.org/officeDocument/2006/relationships/control" Target="../activeX/activeX352.xml"/><Relationship Id="rId2" Type="http://schemas.openxmlformats.org/officeDocument/2006/relationships/hyperlink" Target="http://admin-apps.webofknowledge.com/JCR/JCR?RQ=RECORD&amp;rank=2&amp;journal=HEALTH+AFFAIR" TargetMode="External"/><Relationship Id="rId29" Type="http://schemas.openxmlformats.org/officeDocument/2006/relationships/hyperlink" Target="http://admin-apps.webofknowledge.com/JCR/JCR?RQ=RECORD&amp;rank=29&amp;journal=HEALTH+ECON+POLICY+L" TargetMode="External"/><Relationship Id="rId24" Type="http://schemas.openxmlformats.org/officeDocument/2006/relationships/hyperlink" Target="http://admin-apps.webofknowledge.com/JCR/JCR?RQ=RECORD&amp;rank=24&amp;journal=AIDS+CARE" TargetMode="External"/><Relationship Id="rId40" Type="http://schemas.openxmlformats.org/officeDocument/2006/relationships/hyperlink" Target="http://admin-apps.webofknowledge.com/JCR/JCR?RQ=RECORD&amp;rank=40&amp;journal=INT+J+HEALTH+SERV" TargetMode="External"/><Relationship Id="rId45" Type="http://schemas.openxmlformats.org/officeDocument/2006/relationships/hyperlink" Target="http://admin-apps.webofknowledge.com/JCR/JCR?RQ=RECORD&amp;rank=45&amp;journal=INT+J+HEALTH+PLAN+M" TargetMode="External"/><Relationship Id="rId66" Type="http://schemas.openxmlformats.org/officeDocument/2006/relationships/hyperlink" Target="http://admin-apps.webofknowledge.com/JCR/JCR?RQ=RECORD&amp;rank=66&amp;journal=PALLIAT+SUPPORT+CARE" TargetMode="External"/><Relationship Id="rId87" Type="http://schemas.openxmlformats.org/officeDocument/2006/relationships/control" Target="../activeX/activeX347.xml"/><Relationship Id="rId110" Type="http://schemas.openxmlformats.org/officeDocument/2006/relationships/control" Target="../activeX/activeX370.xml"/><Relationship Id="rId115" Type="http://schemas.openxmlformats.org/officeDocument/2006/relationships/control" Target="../activeX/activeX375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39"/>
  <sheetViews>
    <sheetView tabSelected="1" workbookViewId="0">
      <selection activeCell="E16" sqref="E16"/>
    </sheetView>
  </sheetViews>
  <sheetFormatPr defaultColWidth="9" defaultRowHeight="13.8"/>
  <cols>
    <col min="1" max="1" width="9" style="9"/>
    <col min="2" max="2" width="58.88671875" style="9" customWidth="1"/>
    <col min="3" max="3" width="9" style="11"/>
    <col min="4" max="16384" width="9" style="9"/>
  </cols>
  <sheetData>
    <row r="1" spans="1:3" ht="24" customHeight="1">
      <c r="A1" s="29" t="s">
        <v>55</v>
      </c>
      <c r="B1" s="29"/>
      <c r="C1" s="29"/>
    </row>
    <row r="2" spans="1:3" ht="23.25" customHeight="1">
      <c r="A2" s="30" t="s">
        <v>56</v>
      </c>
      <c r="B2" s="30"/>
      <c r="C2" s="30"/>
    </row>
    <row r="3" spans="1:3">
      <c r="A3" s="10"/>
      <c r="B3" s="10"/>
      <c r="C3" s="10"/>
    </row>
    <row r="4" spans="1:3" s="48" customFormat="1" ht="15.6" thickBot="1">
      <c r="A4" s="48" t="s">
        <v>2301</v>
      </c>
    </row>
    <row r="5" spans="1:3" s="48" customFormat="1">
      <c r="A5" s="49" t="s">
        <v>2299</v>
      </c>
      <c r="B5" s="49" t="s">
        <v>2300</v>
      </c>
    </row>
    <row r="6" spans="1:3" s="12" customFormat="1">
      <c r="A6" s="50">
        <v>1</v>
      </c>
      <c r="B6" s="51" t="s">
        <v>5</v>
      </c>
      <c r="C6" s="13"/>
    </row>
    <row r="7" spans="1:3">
      <c r="A7" s="50">
        <v>2</v>
      </c>
      <c r="B7" s="52" t="s">
        <v>28</v>
      </c>
      <c r="C7" s="13"/>
    </row>
    <row r="8" spans="1:3">
      <c r="A8" s="50">
        <v>3</v>
      </c>
      <c r="B8" s="52" t="s">
        <v>26</v>
      </c>
      <c r="C8" s="13"/>
    </row>
    <row r="9" spans="1:3">
      <c r="A9" s="50">
        <v>4</v>
      </c>
      <c r="B9" s="53" t="s">
        <v>7</v>
      </c>
    </row>
    <row r="10" spans="1:3">
      <c r="A10" s="50">
        <v>5</v>
      </c>
      <c r="B10" s="53" t="s">
        <v>8</v>
      </c>
    </row>
    <row r="11" spans="1:3">
      <c r="A11" s="50">
        <v>6</v>
      </c>
      <c r="B11" s="53" t="s">
        <v>3</v>
      </c>
    </row>
    <row r="12" spans="1:3">
      <c r="A12" s="50">
        <v>7</v>
      </c>
      <c r="B12" s="53" t="s">
        <v>0</v>
      </c>
    </row>
    <row r="13" spans="1:3">
      <c r="A13" s="50">
        <v>8</v>
      </c>
      <c r="B13" s="53" t="s">
        <v>6</v>
      </c>
    </row>
    <row r="14" spans="1:3">
      <c r="A14" s="50">
        <v>9</v>
      </c>
      <c r="B14" s="52" t="s">
        <v>24</v>
      </c>
      <c r="C14" s="13"/>
    </row>
    <row r="15" spans="1:3">
      <c r="A15" s="50">
        <v>10</v>
      </c>
      <c r="B15" s="53" t="s">
        <v>9</v>
      </c>
    </row>
    <row r="16" spans="1:3">
      <c r="A16" s="50">
        <v>11</v>
      </c>
      <c r="B16" s="53" t="s">
        <v>4</v>
      </c>
    </row>
    <row r="17" spans="1:3">
      <c r="A17" s="50">
        <v>12</v>
      </c>
      <c r="B17" s="53" t="s">
        <v>13</v>
      </c>
    </row>
    <row r="18" spans="1:3">
      <c r="A18" s="50">
        <v>13</v>
      </c>
      <c r="B18" s="53" t="s">
        <v>12</v>
      </c>
    </row>
    <row r="19" spans="1:3">
      <c r="A19" s="50">
        <v>14</v>
      </c>
      <c r="B19" s="53" t="s">
        <v>14</v>
      </c>
    </row>
    <row r="20" spans="1:3">
      <c r="A20" s="50">
        <v>15</v>
      </c>
      <c r="B20" s="53" t="s">
        <v>15</v>
      </c>
    </row>
    <row r="21" spans="1:3">
      <c r="A21" s="50">
        <v>16</v>
      </c>
      <c r="B21" s="53" t="s">
        <v>16</v>
      </c>
    </row>
    <row r="22" spans="1:3">
      <c r="A22" s="50">
        <v>17</v>
      </c>
      <c r="B22" s="53" t="s">
        <v>17</v>
      </c>
    </row>
    <row r="23" spans="1:3">
      <c r="A23" s="50">
        <v>18</v>
      </c>
      <c r="B23" s="53" t="s">
        <v>18</v>
      </c>
    </row>
    <row r="24" spans="1:3">
      <c r="A24" s="50">
        <v>19</v>
      </c>
      <c r="B24" s="53" t="s">
        <v>19</v>
      </c>
    </row>
    <row r="25" spans="1:3">
      <c r="A25" s="50">
        <v>20</v>
      </c>
      <c r="B25" s="53" t="s">
        <v>20</v>
      </c>
    </row>
    <row r="26" spans="1:3">
      <c r="A26" s="50">
        <v>21</v>
      </c>
      <c r="B26" s="53" t="s">
        <v>21</v>
      </c>
    </row>
    <row r="27" spans="1:3" s="12" customFormat="1">
      <c r="A27" s="50">
        <v>22</v>
      </c>
      <c r="B27" s="53" t="s">
        <v>22</v>
      </c>
      <c r="C27" s="11"/>
    </row>
    <row r="28" spans="1:3">
      <c r="A28" s="50">
        <v>23</v>
      </c>
      <c r="B28" s="51" t="s">
        <v>11</v>
      </c>
      <c r="C28" s="13"/>
    </row>
    <row r="29" spans="1:3">
      <c r="A29" s="50">
        <v>24</v>
      </c>
      <c r="B29" s="51" t="s">
        <v>10</v>
      </c>
      <c r="C29" s="13"/>
    </row>
    <row r="30" spans="1:3">
      <c r="A30" s="50">
        <v>25</v>
      </c>
      <c r="B30" s="52" t="s">
        <v>27</v>
      </c>
      <c r="C30" s="13"/>
    </row>
    <row r="31" spans="1:3" s="12" customFormat="1">
      <c r="A31" s="50">
        <v>26</v>
      </c>
      <c r="B31" s="51" t="s">
        <v>1</v>
      </c>
      <c r="C31" s="13"/>
    </row>
    <row r="32" spans="1:3">
      <c r="A32" s="50">
        <v>27</v>
      </c>
      <c r="B32" s="51" t="s">
        <v>2</v>
      </c>
      <c r="C32" s="13"/>
    </row>
    <row r="33" spans="1:3">
      <c r="A33" s="50">
        <v>28</v>
      </c>
      <c r="B33" s="51" t="s">
        <v>54</v>
      </c>
      <c r="C33" s="13"/>
    </row>
    <row r="34" spans="1:3">
      <c r="A34" s="50">
        <v>29</v>
      </c>
      <c r="B34" s="52" t="s">
        <v>68</v>
      </c>
      <c r="C34" s="13"/>
    </row>
    <row r="35" spans="1:3">
      <c r="A35" s="50">
        <v>30</v>
      </c>
      <c r="B35" s="52" t="s">
        <v>25</v>
      </c>
      <c r="C35" s="13"/>
    </row>
    <row r="36" spans="1:3" ht="14.4" thickBot="1">
      <c r="A36" s="54">
        <v>31</v>
      </c>
      <c r="B36" s="55" t="s">
        <v>23</v>
      </c>
      <c r="C36" s="13"/>
    </row>
    <row r="38" spans="1:3" ht="28.5" customHeight="1">
      <c r="A38" s="31" t="s">
        <v>57</v>
      </c>
      <c r="B38" s="31"/>
      <c r="C38" s="31"/>
    </row>
    <row r="39" spans="1:3" ht="28.5" customHeight="1">
      <c r="A39" s="31" t="s">
        <v>58</v>
      </c>
      <c r="B39" s="31"/>
      <c r="C39" s="31"/>
    </row>
  </sheetData>
  <mergeCells count="4">
    <mergeCell ref="A1:C1"/>
    <mergeCell ref="A2:C2"/>
    <mergeCell ref="A38:C38"/>
    <mergeCell ref="A39:C39"/>
  </mergeCells>
  <phoneticPr fontId="2" type="noConversion"/>
  <hyperlinks>
    <hyperlink ref="B17" location="PSYCHIATRY!A1" display="PSYCHIATRY"/>
    <hyperlink ref="B18" location="APPLIED!A1" display="APPLIED"/>
    <hyperlink ref="B19" location="BIOLOGICAL!A1" display="BIOLOGICAL"/>
    <hyperlink ref="B20" location="CLINICAL!A1" display="CLINICAL"/>
    <hyperlink ref="B21" location="DEVELOPMENTAL!A1" display="DEVELOPMENTAL"/>
    <hyperlink ref="B22" location="EDUCATIONAL!A1" display="EDUCATIONAL"/>
    <hyperlink ref="B23" location="EXPERIMENTAL!A1" display="EXPERIMENTAL"/>
    <hyperlink ref="B24" location="MATHEMATICAL!A1" display="MATHEMATICAL"/>
    <hyperlink ref="B25" location="MULTIDISCIPLINARY!A1" display="MULTIDISCIPLINARY"/>
    <hyperlink ref="B26" location="PSYCHOANALYSIS!A1" display="PSYCHOANALYSIS"/>
    <hyperlink ref="B27" location="SOCIAL!A1" display="SOCIAL"/>
    <hyperlink ref="B33" location="'SOCIAL SCIENCE, MATHEMATICAL'!A1" display="SOCIAL SCIENCE, MATHEMATICAL"/>
    <hyperlink ref="B36" location="'SSCI--SUBSTANCE ABUSE '!A1" display="SSCI--SUBSTANCE ABUSE "/>
    <hyperlink ref="B12" location="GERONTOLOGY!A1" display="GERONTOLOGY"/>
    <hyperlink ref="B29" location="REHABILITATION!A1" display="SSCI--REHABILITATION"/>
    <hyperlink ref="B31" location="'SOCIAL SCIENCES, BIOMEDICAL '!A1" display="SOCIAL SCIENCES, BIOMEDICAL "/>
    <hyperlink ref="B32" location="INTERDISCIPLINARY!A1" display="SOCIAL SCIENCES, INTERDISCIPLINARY"/>
    <hyperlink ref="B28" location="'PUBLIC, ENVIRONMENTAL'!A1" display="SSCI--PUBLIC, ENVIRONMENTAL &amp; OCCUPATIONAL HEALTH "/>
    <hyperlink ref="B11" location="'FAMILY STUDIES '!A1" display="FAMILY STUDIES "/>
    <hyperlink ref="B16" location="NURSING!A1" display="NURSING"/>
    <hyperlink ref="B6" location="ANTHROPOLOGY!A1" display="ANTHROPOLOGY"/>
    <hyperlink ref="B13" location="'HEALTH POLICY &amp; SERVICES'!A1" display="HEALTH POLICY &amp; SERVICES"/>
    <hyperlink ref="B9" location="'EDUCATIONAL RESEARCH '!A1" display="EDUCATION &amp; EDUCATIONAL RESEARCH"/>
    <hyperlink ref="B10" location="'EDUCATION, SPECIAL'!A1" display="EDUCATION, SPECIAL"/>
    <hyperlink ref="B15" location="MANAGEMENT!A1" display="MANAGEMENT"/>
    <hyperlink ref="B14" location="'LINGUISTICS '!A1" display="LINGUISTICS "/>
    <hyperlink ref="B7" location="'COMMUNICATION '!A1" display="COMMUNICATION "/>
    <hyperlink ref="B8" location="ECONOMICS!A1" display="ECONOMICS"/>
    <hyperlink ref="B30" location="'SOCIAL ISSUES '!A1" display="SOCIAL ISSUES "/>
    <hyperlink ref="B35" location="SOCIOLOGY!A1" display="SOCIOLOGY"/>
    <hyperlink ref="B34" location="'SOCIAL WORK'!A1" display="SOCIAL WORK"/>
  </hyperlinks>
  <printOptions horizontalCentered="1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4"/>
  <dimension ref="B1:E169"/>
  <sheetViews>
    <sheetView workbookViewId="0">
      <selection activeCell="F174" sqref="F174"/>
    </sheetView>
  </sheetViews>
  <sheetFormatPr defaultColWidth="9" defaultRowHeight="13.2"/>
  <cols>
    <col min="1" max="1" width="9" style="2"/>
    <col min="2" max="2" width="13.44140625" style="2" customWidth="1"/>
    <col min="3" max="3" width="26.109375" style="2" bestFit="1" customWidth="1"/>
    <col min="4" max="4" width="19.88671875" style="2" bestFit="1" customWidth="1"/>
    <col min="5" max="16384" width="9" style="2"/>
  </cols>
  <sheetData>
    <row r="1" spans="2:5">
      <c r="B1" s="1" t="s">
        <v>34</v>
      </c>
    </row>
    <row r="2" spans="2:5">
      <c r="B2" s="2" t="s">
        <v>863</v>
      </c>
    </row>
    <row r="3" spans="2:5" ht="13.8" thickBot="1">
      <c r="D3" s="8">
        <v>2012</v>
      </c>
    </row>
    <row r="4" spans="2:5" ht="16.5" customHeight="1">
      <c r="B4" s="32" t="s">
        <v>31</v>
      </c>
      <c r="C4" s="24" t="s">
        <v>29</v>
      </c>
      <c r="D4" s="32" t="s">
        <v>53</v>
      </c>
    </row>
    <row r="5" spans="2:5" ht="27" thickBot="1">
      <c r="B5" s="33"/>
      <c r="C5" s="4" t="s">
        <v>30</v>
      </c>
      <c r="D5" s="33"/>
    </row>
    <row r="6" spans="2:5" ht="13.8" thickBot="1">
      <c r="B6" s="21">
        <v>1</v>
      </c>
      <c r="C6" s="26" t="s">
        <v>864</v>
      </c>
      <c r="D6" s="21" t="str">
        <f>B6&amp;"/162"</f>
        <v>1/162</v>
      </c>
      <c r="E6" s="19">
        <f>B6/162</f>
        <v>6.1728395061728392E-3</v>
      </c>
    </row>
    <row r="7" spans="2:5" ht="13.8" thickBot="1">
      <c r="B7" s="21">
        <v>2</v>
      </c>
      <c r="C7" s="26" t="s">
        <v>865</v>
      </c>
      <c r="D7" s="21" t="str">
        <f t="shared" ref="D7:D71" si="0">B7&amp;"/162"</f>
        <v>2/162</v>
      </c>
      <c r="E7" s="19">
        <f t="shared" ref="E7:E71" si="1">B7/162</f>
        <v>1.2345679012345678E-2</v>
      </c>
    </row>
    <row r="8" spans="2:5" ht="13.8" thickBot="1">
      <c r="B8" s="21">
        <v>3</v>
      </c>
      <c r="C8" s="26" t="s">
        <v>732</v>
      </c>
      <c r="D8" s="21" t="str">
        <f t="shared" si="0"/>
        <v>3/162</v>
      </c>
      <c r="E8" s="19">
        <f t="shared" si="1"/>
        <v>1.8518518518518517E-2</v>
      </c>
    </row>
    <row r="9" spans="2:5" ht="13.8" thickBot="1">
      <c r="B9" s="21">
        <v>4</v>
      </c>
      <c r="C9" s="26" t="s">
        <v>870</v>
      </c>
      <c r="D9" s="21" t="str">
        <f t="shared" si="0"/>
        <v>4/162</v>
      </c>
      <c r="E9" s="19">
        <f t="shared" si="1"/>
        <v>2.4691358024691357E-2</v>
      </c>
    </row>
    <row r="10" spans="2:5" ht="13.8" thickBot="1">
      <c r="B10" s="21">
        <v>5</v>
      </c>
      <c r="C10" s="26" t="s">
        <v>867</v>
      </c>
      <c r="D10" s="21" t="str">
        <f t="shared" si="0"/>
        <v>5/162</v>
      </c>
      <c r="E10" s="19">
        <f t="shared" si="1"/>
        <v>3.0864197530864196E-2</v>
      </c>
    </row>
    <row r="11" spans="2:5" ht="13.8" thickBot="1">
      <c r="B11" s="21">
        <v>6</v>
      </c>
      <c r="C11" s="26" t="s">
        <v>868</v>
      </c>
      <c r="D11" s="21" t="str">
        <f t="shared" si="0"/>
        <v>6/162</v>
      </c>
      <c r="E11" s="19">
        <f t="shared" si="1"/>
        <v>3.7037037037037035E-2</v>
      </c>
    </row>
    <row r="12" spans="2:5" ht="13.8" thickBot="1">
      <c r="B12" s="21">
        <v>7</v>
      </c>
      <c r="C12" s="26" t="s">
        <v>873</v>
      </c>
      <c r="D12" s="21" t="str">
        <f t="shared" si="0"/>
        <v>7/162</v>
      </c>
      <c r="E12" s="19">
        <f t="shared" si="1"/>
        <v>4.3209876543209874E-2</v>
      </c>
    </row>
    <row r="13" spans="2:5" ht="13.8" thickBot="1">
      <c r="B13" s="21">
        <v>8</v>
      </c>
      <c r="C13" s="26" t="s">
        <v>880</v>
      </c>
      <c r="D13" s="21" t="str">
        <f t="shared" si="0"/>
        <v>8/162</v>
      </c>
      <c r="E13" s="19">
        <f t="shared" si="1"/>
        <v>4.9382716049382713E-2</v>
      </c>
    </row>
    <row r="14" spans="2:5" ht="13.8" thickBot="1">
      <c r="B14" s="21">
        <v>9</v>
      </c>
      <c r="C14" s="26" t="s">
        <v>166</v>
      </c>
      <c r="D14" s="21" t="str">
        <f t="shared" si="0"/>
        <v>9/162</v>
      </c>
      <c r="E14" s="19">
        <f t="shared" si="1"/>
        <v>5.5555555555555552E-2</v>
      </c>
    </row>
    <row r="15" spans="2:5" ht="13.8" thickBot="1">
      <c r="B15" s="21">
        <v>10</v>
      </c>
      <c r="C15" s="26" t="s">
        <v>869</v>
      </c>
      <c r="D15" s="21" t="str">
        <f t="shared" si="0"/>
        <v>10/162</v>
      </c>
      <c r="E15" s="19">
        <f t="shared" si="1"/>
        <v>6.1728395061728392E-2</v>
      </c>
    </row>
    <row r="16" spans="2:5" ht="13.8" thickBot="1">
      <c r="B16" s="21">
        <v>11</v>
      </c>
      <c r="C16" s="26" t="s">
        <v>866</v>
      </c>
      <c r="D16" s="21" t="str">
        <f t="shared" si="0"/>
        <v>11/162</v>
      </c>
      <c r="E16" s="19">
        <f t="shared" si="1"/>
        <v>6.7901234567901231E-2</v>
      </c>
    </row>
    <row r="17" spans="2:5" ht="13.8" thickBot="1">
      <c r="B17" s="21">
        <v>12</v>
      </c>
      <c r="C17" s="26" t="s">
        <v>548</v>
      </c>
      <c r="D17" s="21" t="str">
        <f t="shared" si="0"/>
        <v>12/162</v>
      </c>
      <c r="E17" s="19">
        <f t="shared" si="1"/>
        <v>7.407407407407407E-2</v>
      </c>
    </row>
    <row r="18" spans="2:5" ht="13.8" thickBot="1">
      <c r="B18" s="21">
        <v>13</v>
      </c>
      <c r="C18" s="26" t="s">
        <v>871</v>
      </c>
      <c r="D18" s="21" t="str">
        <f t="shared" si="0"/>
        <v>13/162</v>
      </c>
      <c r="E18" s="19">
        <f t="shared" si="1"/>
        <v>8.0246913580246909E-2</v>
      </c>
    </row>
    <row r="19" spans="2:5" ht="13.8" thickBot="1">
      <c r="B19" s="21">
        <v>14</v>
      </c>
      <c r="C19" s="26" t="s">
        <v>881</v>
      </c>
      <c r="D19" s="21" t="str">
        <f t="shared" si="0"/>
        <v>14/162</v>
      </c>
      <c r="E19" s="19">
        <f t="shared" si="1"/>
        <v>8.6419753086419748E-2</v>
      </c>
    </row>
    <row r="20" spans="2:5" ht="13.8" thickBot="1">
      <c r="B20" s="21">
        <v>15</v>
      </c>
      <c r="C20" s="26" t="s">
        <v>883</v>
      </c>
      <c r="D20" s="21" t="str">
        <f t="shared" si="0"/>
        <v>15/162</v>
      </c>
      <c r="E20" s="19">
        <f t="shared" si="1"/>
        <v>9.2592592592592587E-2</v>
      </c>
    </row>
    <row r="21" spans="2:5" ht="13.8" thickBot="1">
      <c r="B21" s="21">
        <v>16</v>
      </c>
      <c r="C21" s="26" t="s">
        <v>877</v>
      </c>
      <c r="D21" s="21" t="str">
        <f t="shared" si="0"/>
        <v>16/162</v>
      </c>
      <c r="E21" s="19">
        <f t="shared" si="1"/>
        <v>9.8765432098765427E-2</v>
      </c>
    </row>
    <row r="22" spans="2:5" ht="13.8" thickBot="1">
      <c r="B22" s="21">
        <v>17</v>
      </c>
      <c r="C22" s="26" t="s">
        <v>872</v>
      </c>
      <c r="D22" s="21" t="str">
        <f t="shared" si="0"/>
        <v>17/162</v>
      </c>
      <c r="E22" s="19">
        <f t="shared" si="1"/>
        <v>0.10493827160493827</v>
      </c>
    </row>
    <row r="23" spans="2:5" ht="13.8" thickBot="1">
      <c r="B23" s="21">
        <v>18</v>
      </c>
      <c r="C23" s="26" t="s">
        <v>953</v>
      </c>
      <c r="D23" s="21" t="str">
        <f t="shared" si="0"/>
        <v>18/162</v>
      </c>
      <c r="E23" s="19">
        <f t="shared" si="1"/>
        <v>0.1111111111111111</v>
      </c>
    </row>
    <row r="24" spans="2:5" ht="13.8" thickBot="1">
      <c r="B24" s="21">
        <v>19</v>
      </c>
      <c r="C24" s="26" t="s">
        <v>876</v>
      </c>
      <c r="D24" s="21" t="str">
        <f t="shared" si="0"/>
        <v>19/162</v>
      </c>
      <c r="E24" s="19">
        <f t="shared" si="1"/>
        <v>0.11728395061728394</v>
      </c>
    </row>
    <row r="25" spans="2:5" ht="13.8" thickBot="1">
      <c r="B25" s="21">
        <v>20</v>
      </c>
      <c r="C25" s="26" t="s">
        <v>882</v>
      </c>
      <c r="D25" s="21" t="str">
        <f t="shared" si="0"/>
        <v>20/162</v>
      </c>
      <c r="E25" s="19">
        <f t="shared" si="1"/>
        <v>0.12345679012345678</v>
      </c>
    </row>
    <row r="26" spans="2:5" ht="13.8" thickBot="1">
      <c r="B26" s="21">
        <v>21</v>
      </c>
      <c r="C26" s="26" t="s">
        <v>878</v>
      </c>
      <c r="D26" s="21" t="str">
        <f t="shared" si="0"/>
        <v>21/162</v>
      </c>
      <c r="E26" s="19">
        <f t="shared" si="1"/>
        <v>0.12962962962962962</v>
      </c>
    </row>
    <row r="27" spans="2:5" ht="13.8" thickBot="1">
      <c r="B27" s="21">
        <v>22</v>
      </c>
      <c r="C27" s="26" t="s">
        <v>562</v>
      </c>
      <c r="D27" s="21" t="str">
        <f t="shared" si="0"/>
        <v>22/162</v>
      </c>
      <c r="E27" s="19">
        <f t="shared" si="1"/>
        <v>0.13580246913580246</v>
      </c>
    </row>
    <row r="28" spans="2:5" ht="18.75" customHeight="1" thickBot="1">
      <c r="B28" s="21">
        <v>23</v>
      </c>
      <c r="C28" s="26" t="s">
        <v>879</v>
      </c>
      <c r="D28" s="21" t="str">
        <f t="shared" si="0"/>
        <v>23/162</v>
      </c>
      <c r="E28" s="19">
        <f t="shared" si="1"/>
        <v>0.1419753086419753</v>
      </c>
    </row>
    <row r="29" spans="2:5" ht="13.8" thickBot="1">
      <c r="B29" s="21">
        <v>24</v>
      </c>
      <c r="C29" s="26" t="s">
        <v>875</v>
      </c>
      <c r="D29" s="21" t="str">
        <f t="shared" si="0"/>
        <v>24/162</v>
      </c>
      <c r="E29" s="19">
        <f t="shared" si="1"/>
        <v>0.14814814814814814</v>
      </c>
    </row>
    <row r="30" spans="2:5" ht="13.8" thickBot="1">
      <c r="B30" s="21">
        <v>25</v>
      </c>
      <c r="C30" s="26" t="s">
        <v>889</v>
      </c>
      <c r="D30" s="21" t="str">
        <f t="shared" si="0"/>
        <v>25/162</v>
      </c>
      <c r="E30" s="19">
        <f t="shared" si="1"/>
        <v>0.15432098765432098</v>
      </c>
    </row>
    <row r="31" spans="2:5" ht="13.8" thickBot="1">
      <c r="B31" s="42" t="s">
        <v>1608</v>
      </c>
      <c r="C31" s="43"/>
      <c r="D31" s="44"/>
      <c r="E31" s="19"/>
    </row>
    <row r="32" spans="2:5" ht="13.8" thickBot="1">
      <c r="B32" s="21">
        <v>26</v>
      </c>
      <c r="C32" s="26" t="s">
        <v>885</v>
      </c>
      <c r="D32" s="21" t="str">
        <f t="shared" si="0"/>
        <v>26/162</v>
      </c>
      <c r="E32" s="19">
        <f t="shared" si="1"/>
        <v>0.16049382716049382</v>
      </c>
    </row>
    <row r="33" spans="2:5" ht="13.8" thickBot="1">
      <c r="B33" s="21">
        <v>27</v>
      </c>
      <c r="C33" s="26" t="s">
        <v>874</v>
      </c>
      <c r="D33" s="21" t="str">
        <f t="shared" si="0"/>
        <v>27/162</v>
      </c>
      <c r="E33" s="19">
        <f t="shared" si="1"/>
        <v>0.16666666666666666</v>
      </c>
    </row>
    <row r="34" spans="2:5" ht="13.8" thickBot="1">
      <c r="B34" s="21">
        <v>28</v>
      </c>
      <c r="C34" s="26" t="s">
        <v>887</v>
      </c>
      <c r="D34" s="21" t="str">
        <f t="shared" si="0"/>
        <v>28/162</v>
      </c>
      <c r="E34" s="19">
        <f t="shared" si="1"/>
        <v>0.1728395061728395</v>
      </c>
    </row>
    <row r="35" spans="2:5" ht="13.8" thickBot="1">
      <c r="B35" s="21">
        <v>29</v>
      </c>
      <c r="C35" s="26" t="s">
        <v>888</v>
      </c>
      <c r="D35" s="21" t="str">
        <f t="shared" si="0"/>
        <v>29/162</v>
      </c>
      <c r="E35" s="19">
        <f t="shared" si="1"/>
        <v>0.17901234567901234</v>
      </c>
    </row>
    <row r="36" spans="2:5" ht="13.8" thickBot="1">
      <c r="B36" s="21">
        <v>30</v>
      </c>
      <c r="C36" s="26" t="s">
        <v>964</v>
      </c>
      <c r="D36" s="21" t="str">
        <f t="shared" si="0"/>
        <v>30/162</v>
      </c>
      <c r="E36" s="19">
        <f t="shared" si="1"/>
        <v>0.18518518518518517</v>
      </c>
    </row>
    <row r="37" spans="2:5" ht="13.8" thickBot="1">
      <c r="B37" s="21">
        <v>31</v>
      </c>
      <c r="C37" s="26" t="s">
        <v>182</v>
      </c>
      <c r="D37" s="21" t="str">
        <f t="shared" si="0"/>
        <v>31/162</v>
      </c>
      <c r="E37" s="19">
        <f t="shared" si="1"/>
        <v>0.19135802469135801</v>
      </c>
    </row>
    <row r="38" spans="2:5" ht="13.8" thickBot="1">
      <c r="B38" s="21">
        <v>32</v>
      </c>
      <c r="C38" s="26" t="s">
        <v>559</v>
      </c>
      <c r="D38" s="21" t="str">
        <f t="shared" si="0"/>
        <v>32/162</v>
      </c>
      <c r="E38" s="19">
        <f t="shared" si="1"/>
        <v>0.19753086419753085</v>
      </c>
    </row>
    <row r="39" spans="2:5" ht="13.8" thickBot="1">
      <c r="B39" s="21">
        <v>33</v>
      </c>
      <c r="C39" s="26" t="s">
        <v>886</v>
      </c>
      <c r="D39" s="21" t="str">
        <f t="shared" si="0"/>
        <v>33/162</v>
      </c>
      <c r="E39" s="19">
        <f t="shared" si="1"/>
        <v>0.20370370370370369</v>
      </c>
    </row>
    <row r="40" spans="2:5" ht="13.8" thickBot="1">
      <c r="B40" s="21">
        <v>34</v>
      </c>
      <c r="C40" s="26" t="s">
        <v>181</v>
      </c>
      <c r="D40" s="21" t="str">
        <f t="shared" si="0"/>
        <v>34/162</v>
      </c>
      <c r="E40" s="19">
        <f t="shared" si="1"/>
        <v>0.20987654320987653</v>
      </c>
    </row>
    <row r="41" spans="2:5" ht="13.8" thickBot="1">
      <c r="B41" s="21">
        <v>35</v>
      </c>
      <c r="C41" s="26" t="s">
        <v>892</v>
      </c>
      <c r="D41" s="21" t="str">
        <f t="shared" si="0"/>
        <v>35/162</v>
      </c>
      <c r="E41" s="19">
        <f t="shared" si="1"/>
        <v>0.21604938271604937</v>
      </c>
    </row>
    <row r="42" spans="2:5" ht="13.8" thickBot="1">
      <c r="B42" s="21">
        <v>36</v>
      </c>
      <c r="C42" s="26" t="s">
        <v>581</v>
      </c>
      <c r="D42" s="21" t="str">
        <f t="shared" si="0"/>
        <v>36/162</v>
      </c>
      <c r="E42" s="19">
        <f t="shared" si="1"/>
        <v>0.22222222222222221</v>
      </c>
    </row>
    <row r="43" spans="2:5" ht="13.8" thickBot="1">
      <c r="B43" s="21">
        <v>37</v>
      </c>
      <c r="C43" s="26" t="s">
        <v>896</v>
      </c>
      <c r="D43" s="21" t="str">
        <f t="shared" si="0"/>
        <v>37/162</v>
      </c>
      <c r="E43" s="19">
        <f t="shared" si="1"/>
        <v>0.22839506172839505</v>
      </c>
    </row>
    <row r="44" spans="2:5" ht="13.8" thickBot="1">
      <c r="B44" s="21">
        <v>38</v>
      </c>
      <c r="C44" s="26" t="s">
        <v>607</v>
      </c>
      <c r="D44" s="21" t="str">
        <f t="shared" si="0"/>
        <v>38/162</v>
      </c>
      <c r="E44" s="19">
        <f t="shared" si="1"/>
        <v>0.23456790123456789</v>
      </c>
    </row>
    <row r="45" spans="2:5" ht="13.8" thickBot="1">
      <c r="B45" s="21">
        <v>39</v>
      </c>
      <c r="C45" s="26" t="s">
        <v>884</v>
      </c>
      <c r="D45" s="21" t="str">
        <f t="shared" si="0"/>
        <v>39/162</v>
      </c>
      <c r="E45" s="19">
        <f t="shared" si="1"/>
        <v>0.24074074074074073</v>
      </c>
    </row>
    <row r="46" spans="2:5" ht="13.8" thickBot="1">
      <c r="B46" s="21">
        <v>40</v>
      </c>
      <c r="C46" s="26" t="s">
        <v>900</v>
      </c>
      <c r="D46" s="21" t="str">
        <f t="shared" si="0"/>
        <v>40/162</v>
      </c>
      <c r="E46" s="19">
        <f t="shared" si="1"/>
        <v>0.24691358024691357</v>
      </c>
    </row>
    <row r="47" spans="2:5" ht="13.8" thickBot="1">
      <c r="B47" s="21">
        <v>41</v>
      </c>
      <c r="C47" s="26" t="s">
        <v>941</v>
      </c>
      <c r="D47" s="21" t="str">
        <f t="shared" si="0"/>
        <v>41/162</v>
      </c>
      <c r="E47" s="19">
        <f t="shared" si="1"/>
        <v>0.25308641975308643</v>
      </c>
    </row>
    <row r="48" spans="2:5" ht="13.8" thickBot="1">
      <c r="B48" s="21">
        <v>42</v>
      </c>
      <c r="C48" s="26" t="s">
        <v>937</v>
      </c>
      <c r="D48" s="21" t="str">
        <f t="shared" si="0"/>
        <v>42/162</v>
      </c>
      <c r="E48" s="19">
        <f t="shared" si="1"/>
        <v>0.25925925925925924</v>
      </c>
    </row>
    <row r="49" spans="2:5" ht="13.8" thickBot="1">
      <c r="B49" s="21">
        <v>43</v>
      </c>
      <c r="C49" s="26" t="s">
        <v>895</v>
      </c>
      <c r="D49" s="21" t="str">
        <f t="shared" si="0"/>
        <v>43/162</v>
      </c>
      <c r="E49" s="19">
        <f t="shared" si="1"/>
        <v>0.26543209876543211</v>
      </c>
    </row>
    <row r="50" spans="2:5" ht="13.8" thickBot="1">
      <c r="B50" s="21">
        <v>44</v>
      </c>
      <c r="C50" s="26" t="s">
        <v>894</v>
      </c>
      <c r="D50" s="21" t="str">
        <f t="shared" si="0"/>
        <v>44/162</v>
      </c>
      <c r="E50" s="19">
        <f t="shared" si="1"/>
        <v>0.27160493827160492</v>
      </c>
    </row>
    <row r="51" spans="2:5" ht="13.8" thickBot="1">
      <c r="B51" s="21">
        <v>45</v>
      </c>
      <c r="C51" s="26" t="s">
        <v>897</v>
      </c>
      <c r="D51" s="21" t="str">
        <f t="shared" si="0"/>
        <v>45/162</v>
      </c>
      <c r="E51" s="19">
        <f t="shared" si="1"/>
        <v>0.27777777777777779</v>
      </c>
    </row>
    <row r="52" spans="2:5" ht="13.8" thickBot="1">
      <c r="B52" s="21">
        <v>46</v>
      </c>
      <c r="C52" s="26" t="s">
        <v>622</v>
      </c>
      <c r="D52" s="21" t="str">
        <f t="shared" si="0"/>
        <v>46/162</v>
      </c>
      <c r="E52" s="19">
        <f t="shared" si="1"/>
        <v>0.2839506172839506</v>
      </c>
    </row>
    <row r="53" spans="2:5" ht="13.8" thickBot="1">
      <c r="B53" s="21">
        <v>47</v>
      </c>
      <c r="C53" s="26" t="s">
        <v>899</v>
      </c>
      <c r="D53" s="21" t="str">
        <f t="shared" si="0"/>
        <v>47/162</v>
      </c>
      <c r="E53" s="19">
        <f t="shared" si="1"/>
        <v>0.29012345679012347</v>
      </c>
    </row>
    <row r="54" spans="2:5" ht="13.8" thickBot="1">
      <c r="B54" s="21">
        <v>48</v>
      </c>
      <c r="C54" s="26" t="s">
        <v>902</v>
      </c>
      <c r="D54" s="21" t="str">
        <f t="shared" si="0"/>
        <v>48/162</v>
      </c>
      <c r="E54" s="19">
        <f t="shared" si="1"/>
        <v>0.29629629629629628</v>
      </c>
    </row>
    <row r="55" spans="2:5" ht="13.8" thickBot="1">
      <c r="B55" s="21">
        <v>49</v>
      </c>
      <c r="C55" s="26" t="s">
        <v>891</v>
      </c>
      <c r="D55" s="21" t="str">
        <f t="shared" si="0"/>
        <v>49/162</v>
      </c>
      <c r="E55" s="19">
        <f t="shared" si="1"/>
        <v>0.30246913580246915</v>
      </c>
    </row>
    <row r="56" spans="2:5" ht="13.8" thickBot="1">
      <c r="B56" s="21">
        <v>50</v>
      </c>
      <c r="C56" s="26" t="s">
        <v>890</v>
      </c>
      <c r="D56" s="21" t="str">
        <f t="shared" si="0"/>
        <v>50/162</v>
      </c>
      <c r="E56" s="19">
        <f t="shared" si="1"/>
        <v>0.30864197530864196</v>
      </c>
    </row>
    <row r="57" spans="2:5" ht="13.8" thickBot="1">
      <c r="B57" s="21">
        <v>51</v>
      </c>
      <c r="C57" s="26" t="s">
        <v>904</v>
      </c>
      <c r="D57" s="21" t="str">
        <f t="shared" si="0"/>
        <v>51/162</v>
      </c>
      <c r="E57" s="19">
        <f t="shared" si="1"/>
        <v>0.31481481481481483</v>
      </c>
    </row>
    <row r="58" spans="2:5" ht="13.8" thickBot="1">
      <c r="B58" s="21">
        <v>52</v>
      </c>
      <c r="C58" s="26" t="s">
        <v>189</v>
      </c>
      <c r="D58" s="21" t="str">
        <f t="shared" si="0"/>
        <v>52/162</v>
      </c>
      <c r="E58" s="19">
        <f t="shared" si="1"/>
        <v>0.32098765432098764</v>
      </c>
    </row>
    <row r="59" spans="2:5" ht="13.8" thickBot="1">
      <c r="B59" s="21">
        <v>53</v>
      </c>
      <c r="C59" s="26" t="s">
        <v>906</v>
      </c>
      <c r="D59" s="21" t="str">
        <f t="shared" si="0"/>
        <v>53/162</v>
      </c>
      <c r="E59" s="19">
        <f t="shared" si="1"/>
        <v>0.3271604938271605</v>
      </c>
    </row>
    <row r="60" spans="2:5" ht="13.8" thickBot="1">
      <c r="B60" s="21">
        <v>54</v>
      </c>
      <c r="C60" s="26" t="s">
        <v>893</v>
      </c>
      <c r="D60" s="21" t="str">
        <f t="shared" si="0"/>
        <v>54/162</v>
      </c>
      <c r="E60" s="19">
        <f t="shared" si="1"/>
        <v>0.33333333333333331</v>
      </c>
    </row>
    <row r="61" spans="2:5" ht="13.8" thickBot="1">
      <c r="B61" s="21">
        <v>55</v>
      </c>
      <c r="C61" s="26" t="s">
        <v>908</v>
      </c>
      <c r="D61" s="21" t="str">
        <f t="shared" si="0"/>
        <v>55/162</v>
      </c>
      <c r="E61" s="19">
        <f t="shared" si="1"/>
        <v>0.33950617283950618</v>
      </c>
    </row>
    <row r="62" spans="2:5" ht="13.8" thickBot="1">
      <c r="B62" s="21">
        <v>56</v>
      </c>
      <c r="C62" s="26" t="s">
        <v>927</v>
      </c>
      <c r="D62" s="21" t="str">
        <f t="shared" si="0"/>
        <v>56/162</v>
      </c>
      <c r="E62" s="19">
        <f t="shared" si="1"/>
        <v>0.34567901234567899</v>
      </c>
    </row>
    <row r="63" spans="2:5" ht="13.8" thickBot="1">
      <c r="B63" s="21">
        <v>57</v>
      </c>
      <c r="C63" s="26" t="s">
        <v>898</v>
      </c>
      <c r="D63" s="21" t="str">
        <f t="shared" si="0"/>
        <v>57/162</v>
      </c>
      <c r="E63" s="19">
        <f t="shared" si="1"/>
        <v>0.35185185185185186</v>
      </c>
    </row>
    <row r="64" spans="2:5" ht="13.8" thickBot="1">
      <c r="B64" s="21">
        <v>58</v>
      </c>
      <c r="C64" s="26" t="s">
        <v>185</v>
      </c>
      <c r="D64" s="21" t="str">
        <f t="shared" si="0"/>
        <v>58/162</v>
      </c>
      <c r="E64" s="19">
        <f t="shared" si="1"/>
        <v>0.35802469135802467</v>
      </c>
    </row>
    <row r="65" spans="2:5" ht="13.8" thickBot="1">
      <c r="B65" s="21">
        <v>59</v>
      </c>
      <c r="C65" s="26" t="s">
        <v>912</v>
      </c>
      <c r="D65" s="21" t="str">
        <f t="shared" si="0"/>
        <v>59/162</v>
      </c>
      <c r="E65" s="19">
        <f t="shared" si="1"/>
        <v>0.36419753086419754</v>
      </c>
    </row>
    <row r="66" spans="2:5" ht="18.75" customHeight="1" thickBot="1">
      <c r="B66" s="21">
        <v>60</v>
      </c>
      <c r="C66" s="26" t="s">
        <v>907</v>
      </c>
      <c r="D66" s="21" t="str">
        <f t="shared" si="0"/>
        <v>60/162</v>
      </c>
      <c r="E66" s="19">
        <f t="shared" si="1"/>
        <v>0.37037037037037035</v>
      </c>
    </row>
    <row r="67" spans="2:5" ht="13.8" thickBot="1">
      <c r="B67" s="21">
        <v>61</v>
      </c>
      <c r="C67" s="26" t="s">
        <v>903</v>
      </c>
      <c r="D67" s="21" t="str">
        <f t="shared" si="0"/>
        <v>61/162</v>
      </c>
      <c r="E67" s="19">
        <f t="shared" si="1"/>
        <v>0.37654320987654322</v>
      </c>
    </row>
    <row r="68" spans="2:5" ht="13.8" thickBot="1">
      <c r="B68" s="21">
        <v>62</v>
      </c>
      <c r="C68" s="26" t="s">
        <v>909</v>
      </c>
      <c r="D68" s="21" t="str">
        <f t="shared" si="0"/>
        <v>62/162</v>
      </c>
      <c r="E68" s="19">
        <f t="shared" si="1"/>
        <v>0.38271604938271603</v>
      </c>
    </row>
    <row r="69" spans="2:5" ht="13.8" thickBot="1">
      <c r="B69" s="21">
        <v>63</v>
      </c>
      <c r="C69" s="26" t="s">
        <v>905</v>
      </c>
      <c r="D69" s="21" t="str">
        <f t="shared" si="0"/>
        <v>63/162</v>
      </c>
      <c r="E69" s="19">
        <f t="shared" si="1"/>
        <v>0.3888888888888889</v>
      </c>
    </row>
    <row r="70" spans="2:5" ht="13.8" thickBot="1">
      <c r="B70" s="21">
        <v>64</v>
      </c>
      <c r="C70" s="26" t="s">
        <v>198</v>
      </c>
      <c r="D70" s="21" t="str">
        <f t="shared" si="0"/>
        <v>64/162</v>
      </c>
      <c r="E70" s="19">
        <f t="shared" si="1"/>
        <v>0.39506172839506171</v>
      </c>
    </row>
    <row r="71" spans="2:5" ht="13.8" thickBot="1">
      <c r="B71" s="21">
        <v>65</v>
      </c>
      <c r="C71" s="26" t="s">
        <v>916</v>
      </c>
      <c r="D71" s="21" t="str">
        <f t="shared" si="0"/>
        <v>65/162</v>
      </c>
      <c r="E71" s="19">
        <f t="shared" si="1"/>
        <v>0.40123456790123457</v>
      </c>
    </row>
    <row r="72" spans="2:5" ht="14.1" customHeight="1" thickBot="1">
      <c r="B72" s="45" t="s">
        <v>1609</v>
      </c>
      <c r="C72" s="46"/>
      <c r="D72" s="47"/>
      <c r="E72" s="19"/>
    </row>
    <row r="73" spans="2:5" ht="13.8" thickBot="1">
      <c r="B73" s="21">
        <v>66</v>
      </c>
      <c r="C73" s="26" t="s">
        <v>990</v>
      </c>
      <c r="D73" s="21" t="str">
        <f t="shared" ref="D73:D136" si="2">B73&amp;"/162"</f>
        <v>66/162</v>
      </c>
      <c r="E73" s="19">
        <f t="shared" ref="E73:E136" si="3">B73/162</f>
        <v>0.40740740740740738</v>
      </c>
    </row>
    <row r="74" spans="2:5" ht="13.8" thickBot="1">
      <c r="B74" s="21">
        <v>67</v>
      </c>
      <c r="C74" s="26" t="s">
        <v>910</v>
      </c>
      <c r="D74" s="21" t="str">
        <f t="shared" si="2"/>
        <v>67/162</v>
      </c>
      <c r="E74" s="19">
        <f t="shared" si="3"/>
        <v>0.41358024691358025</v>
      </c>
    </row>
    <row r="75" spans="2:5" ht="13.8" thickBot="1">
      <c r="B75" s="21">
        <v>68</v>
      </c>
      <c r="C75" s="26" t="s">
        <v>174</v>
      </c>
      <c r="D75" s="21" t="str">
        <f t="shared" si="2"/>
        <v>68/162</v>
      </c>
      <c r="E75" s="19">
        <f t="shared" si="3"/>
        <v>0.41975308641975306</v>
      </c>
    </row>
    <row r="76" spans="2:5" ht="13.8" thickBot="1">
      <c r="B76" s="21">
        <v>69</v>
      </c>
      <c r="C76" s="26" t="s">
        <v>911</v>
      </c>
      <c r="D76" s="21" t="str">
        <f t="shared" si="2"/>
        <v>69/162</v>
      </c>
      <c r="E76" s="19">
        <f t="shared" si="3"/>
        <v>0.42592592592592593</v>
      </c>
    </row>
    <row r="77" spans="2:5" ht="13.8" thickBot="1">
      <c r="B77" s="21">
        <v>70</v>
      </c>
      <c r="C77" s="26" t="s">
        <v>914</v>
      </c>
      <c r="D77" s="21" t="str">
        <f t="shared" si="2"/>
        <v>70/162</v>
      </c>
      <c r="E77" s="19">
        <f t="shared" si="3"/>
        <v>0.43209876543209874</v>
      </c>
    </row>
    <row r="78" spans="2:5" ht="13.8" thickBot="1">
      <c r="B78" s="21">
        <v>71</v>
      </c>
      <c r="C78" s="26" t="s">
        <v>954</v>
      </c>
      <c r="D78" s="21" t="str">
        <f t="shared" si="2"/>
        <v>71/162</v>
      </c>
      <c r="E78" s="19">
        <f t="shared" si="3"/>
        <v>0.43827160493827161</v>
      </c>
    </row>
    <row r="79" spans="2:5" ht="13.8" thickBot="1">
      <c r="B79" s="21">
        <v>72</v>
      </c>
      <c r="C79" s="26" t="s">
        <v>951</v>
      </c>
      <c r="D79" s="21" t="str">
        <f t="shared" si="2"/>
        <v>72/162</v>
      </c>
      <c r="E79" s="19">
        <f t="shared" si="3"/>
        <v>0.44444444444444442</v>
      </c>
    </row>
    <row r="80" spans="2:5" ht="13.8" thickBot="1">
      <c r="B80" s="21">
        <v>73</v>
      </c>
      <c r="C80" s="26" t="s">
        <v>901</v>
      </c>
      <c r="D80" s="21" t="str">
        <f t="shared" si="2"/>
        <v>73/162</v>
      </c>
      <c r="E80" s="19">
        <f t="shared" si="3"/>
        <v>0.45061728395061729</v>
      </c>
    </row>
    <row r="81" spans="2:5" ht="13.8" thickBot="1">
      <c r="B81" s="21">
        <v>74</v>
      </c>
      <c r="C81" s="26" t="s">
        <v>913</v>
      </c>
      <c r="D81" s="21" t="str">
        <f t="shared" si="2"/>
        <v>74/162</v>
      </c>
      <c r="E81" s="19">
        <f t="shared" si="3"/>
        <v>0.4567901234567901</v>
      </c>
    </row>
    <row r="82" spans="2:5" ht="13.8" thickBot="1">
      <c r="B82" s="21">
        <v>75</v>
      </c>
      <c r="C82" s="26" t="s">
        <v>960</v>
      </c>
      <c r="D82" s="21" t="str">
        <f t="shared" si="2"/>
        <v>75/162</v>
      </c>
      <c r="E82" s="19">
        <f t="shared" si="3"/>
        <v>0.46296296296296297</v>
      </c>
    </row>
    <row r="83" spans="2:5" ht="13.8" thickBot="1">
      <c r="B83" s="21">
        <v>76</v>
      </c>
      <c r="C83" s="26" t="s">
        <v>675</v>
      </c>
      <c r="D83" s="21" t="str">
        <f t="shared" si="2"/>
        <v>76/162</v>
      </c>
      <c r="E83" s="19">
        <f t="shared" si="3"/>
        <v>0.46913580246913578</v>
      </c>
    </row>
    <row r="84" spans="2:5" ht="13.8" thickBot="1">
      <c r="B84" s="21">
        <v>77</v>
      </c>
      <c r="C84" s="26" t="s">
        <v>926</v>
      </c>
      <c r="D84" s="21" t="str">
        <f t="shared" si="2"/>
        <v>77/162</v>
      </c>
      <c r="E84" s="19">
        <f t="shared" si="3"/>
        <v>0.47530864197530864</v>
      </c>
    </row>
    <row r="85" spans="2:5" ht="13.8" thickBot="1">
      <c r="B85" s="21">
        <v>77</v>
      </c>
      <c r="C85" s="26" t="s">
        <v>971</v>
      </c>
      <c r="D85" s="21" t="str">
        <f t="shared" si="2"/>
        <v>77/162</v>
      </c>
      <c r="E85" s="19">
        <f t="shared" si="3"/>
        <v>0.47530864197530864</v>
      </c>
    </row>
    <row r="86" spans="2:5" ht="13.8" thickBot="1">
      <c r="B86" s="21">
        <v>79</v>
      </c>
      <c r="C86" s="26" t="s">
        <v>918</v>
      </c>
      <c r="D86" s="21" t="str">
        <f t="shared" si="2"/>
        <v>79/162</v>
      </c>
      <c r="E86" s="19">
        <f t="shared" si="3"/>
        <v>0.48765432098765432</v>
      </c>
    </row>
    <row r="87" spans="2:5" ht="13.8" thickBot="1">
      <c r="B87" s="21">
        <v>80</v>
      </c>
      <c r="C87" s="26" t="s">
        <v>961</v>
      </c>
      <c r="D87" s="21" t="str">
        <f t="shared" si="2"/>
        <v>80/162</v>
      </c>
      <c r="E87" s="19">
        <f t="shared" si="3"/>
        <v>0.49382716049382713</v>
      </c>
    </row>
    <row r="88" spans="2:5" ht="13.8" thickBot="1">
      <c r="B88" s="21">
        <v>81</v>
      </c>
      <c r="C88" s="26" t="s">
        <v>917</v>
      </c>
      <c r="D88" s="21" t="str">
        <f t="shared" si="2"/>
        <v>81/162</v>
      </c>
      <c r="E88" s="19">
        <f t="shared" si="3"/>
        <v>0.5</v>
      </c>
    </row>
    <row r="89" spans="2:5" ht="13.8" thickBot="1">
      <c r="B89" s="21">
        <v>82</v>
      </c>
      <c r="C89" s="26" t="s">
        <v>1688</v>
      </c>
      <c r="D89" s="21" t="str">
        <f t="shared" si="2"/>
        <v>82/162</v>
      </c>
      <c r="E89" s="19">
        <f t="shared" si="3"/>
        <v>0.50617283950617287</v>
      </c>
    </row>
    <row r="90" spans="2:5" ht="13.8" thickBot="1">
      <c r="B90" s="21">
        <v>83</v>
      </c>
      <c r="C90" s="26" t="s">
        <v>919</v>
      </c>
      <c r="D90" s="21" t="str">
        <f t="shared" si="2"/>
        <v>83/162</v>
      </c>
      <c r="E90" s="19">
        <f t="shared" si="3"/>
        <v>0.51234567901234573</v>
      </c>
    </row>
    <row r="91" spans="2:5" ht="13.8" thickBot="1">
      <c r="B91" s="21">
        <v>84</v>
      </c>
      <c r="C91" s="26" t="s">
        <v>945</v>
      </c>
      <c r="D91" s="21" t="str">
        <f t="shared" si="2"/>
        <v>84/162</v>
      </c>
      <c r="E91" s="19">
        <f t="shared" si="3"/>
        <v>0.51851851851851849</v>
      </c>
    </row>
    <row r="92" spans="2:5" ht="13.8" thickBot="1">
      <c r="B92" s="21">
        <v>85</v>
      </c>
      <c r="C92" s="26" t="s">
        <v>982</v>
      </c>
      <c r="D92" s="21" t="str">
        <f t="shared" si="2"/>
        <v>85/162</v>
      </c>
      <c r="E92" s="19">
        <f t="shared" si="3"/>
        <v>0.52469135802469136</v>
      </c>
    </row>
    <row r="93" spans="2:5" ht="13.8" thickBot="1">
      <c r="B93" s="21">
        <v>86</v>
      </c>
      <c r="C93" s="26" t="s">
        <v>986</v>
      </c>
      <c r="D93" s="21" t="str">
        <f t="shared" si="2"/>
        <v>86/162</v>
      </c>
      <c r="E93" s="19">
        <f t="shared" si="3"/>
        <v>0.53086419753086422</v>
      </c>
    </row>
    <row r="94" spans="2:5" ht="13.8" thickBot="1">
      <c r="B94" s="21">
        <v>87</v>
      </c>
      <c r="C94" s="26" t="s">
        <v>915</v>
      </c>
      <c r="D94" s="21" t="str">
        <f t="shared" si="2"/>
        <v>87/162</v>
      </c>
      <c r="E94" s="19">
        <f t="shared" si="3"/>
        <v>0.53703703703703709</v>
      </c>
    </row>
    <row r="95" spans="2:5" ht="13.8" thickBot="1">
      <c r="B95" s="21">
        <v>88</v>
      </c>
      <c r="C95" s="26" t="s">
        <v>977</v>
      </c>
      <c r="D95" s="21" t="str">
        <f t="shared" si="2"/>
        <v>88/162</v>
      </c>
      <c r="E95" s="19">
        <f t="shared" si="3"/>
        <v>0.54320987654320985</v>
      </c>
    </row>
    <row r="96" spans="2:5" ht="13.8" thickBot="1">
      <c r="B96" s="21">
        <v>89</v>
      </c>
      <c r="C96" s="26" t="s">
        <v>924</v>
      </c>
      <c r="D96" s="21" t="str">
        <f t="shared" si="2"/>
        <v>89/162</v>
      </c>
      <c r="E96" s="19">
        <f t="shared" si="3"/>
        <v>0.54938271604938271</v>
      </c>
    </row>
    <row r="97" spans="2:5" ht="13.8" thickBot="1">
      <c r="B97" s="21">
        <v>90</v>
      </c>
      <c r="C97" s="26" t="s">
        <v>922</v>
      </c>
      <c r="D97" s="21" t="str">
        <f t="shared" si="2"/>
        <v>90/162</v>
      </c>
      <c r="E97" s="19">
        <f t="shared" si="3"/>
        <v>0.55555555555555558</v>
      </c>
    </row>
    <row r="98" spans="2:5" ht="13.8" thickBot="1">
      <c r="B98" s="21">
        <v>91</v>
      </c>
      <c r="C98" s="26" t="s">
        <v>921</v>
      </c>
      <c r="D98" s="21" t="str">
        <f t="shared" si="2"/>
        <v>91/162</v>
      </c>
      <c r="E98" s="19">
        <f t="shared" si="3"/>
        <v>0.56172839506172845</v>
      </c>
    </row>
    <row r="99" spans="2:5" ht="13.8" thickBot="1">
      <c r="B99" s="21">
        <v>92</v>
      </c>
      <c r="C99" s="26" t="s">
        <v>920</v>
      </c>
      <c r="D99" s="21" t="str">
        <f t="shared" si="2"/>
        <v>92/162</v>
      </c>
      <c r="E99" s="19">
        <f t="shared" si="3"/>
        <v>0.5679012345679012</v>
      </c>
    </row>
    <row r="100" spans="2:5" ht="13.8" thickBot="1">
      <c r="B100" s="21">
        <v>93</v>
      </c>
      <c r="C100" s="26" t="s">
        <v>923</v>
      </c>
      <c r="D100" s="21" t="str">
        <f t="shared" si="2"/>
        <v>93/162</v>
      </c>
      <c r="E100" s="19">
        <f t="shared" si="3"/>
        <v>0.57407407407407407</v>
      </c>
    </row>
    <row r="101" spans="2:5" ht="13.8" thickBot="1">
      <c r="B101" s="21">
        <v>94</v>
      </c>
      <c r="C101" s="26" t="s">
        <v>925</v>
      </c>
      <c r="D101" s="21" t="str">
        <f t="shared" si="2"/>
        <v>94/162</v>
      </c>
      <c r="E101" s="19">
        <f t="shared" si="3"/>
        <v>0.58024691358024694</v>
      </c>
    </row>
    <row r="102" spans="2:5" ht="13.8" thickBot="1">
      <c r="B102" s="21">
        <v>94</v>
      </c>
      <c r="C102" s="26" t="s">
        <v>928</v>
      </c>
      <c r="D102" s="21" t="str">
        <f t="shared" si="2"/>
        <v>94/162</v>
      </c>
      <c r="E102" s="19">
        <f t="shared" si="3"/>
        <v>0.58024691358024694</v>
      </c>
    </row>
    <row r="103" spans="2:5" ht="13.8" thickBot="1">
      <c r="B103" s="21">
        <v>94</v>
      </c>
      <c r="C103" s="26" t="s">
        <v>200</v>
      </c>
      <c r="D103" s="21" t="str">
        <f t="shared" si="2"/>
        <v>94/162</v>
      </c>
      <c r="E103" s="19">
        <f t="shared" si="3"/>
        <v>0.58024691358024694</v>
      </c>
    </row>
    <row r="104" spans="2:5" ht="13.8" thickBot="1">
      <c r="B104" s="21">
        <v>94</v>
      </c>
      <c r="C104" s="26" t="s">
        <v>929</v>
      </c>
      <c r="D104" s="21" t="str">
        <f t="shared" si="2"/>
        <v>94/162</v>
      </c>
      <c r="E104" s="19">
        <f t="shared" si="3"/>
        <v>0.58024691358024694</v>
      </c>
    </row>
    <row r="105" spans="2:5" ht="13.8" thickBot="1">
      <c r="B105" s="21">
        <v>94</v>
      </c>
      <c r="C105" s="26" t="s">
        <v>930</v>
      </c>
      <c r="D105" s="21" t="str">
        <f t="shared" si="2"/>
        <v>94/162</v>
      </c>
      <c r="E105" s="19">
        <f t="shared" si="3"/>
        <v>0.58024691358024694</v>
      </c>
    </row>
    <row r="106" spans="2:5" ht="13.8" thickBot="1">
      <c r="B106" s="21">
        <v>94</v>
      </c>
      <c r="C106" s="26" t="s">
        <v>743</v>
      </c>
      <c r="D106" s="21" t="str">
        <f t="shared" si="2"/>
        <v>94/162</v>
      </c>
      <c r="E106" s="19">
        <f t="shared" si="3"/>
        <v>0.58024691358024694</v>
      </c>
    </row>
    <row r="107" spans="2:5" ht="13.8" thickBot="1">
      <c r="B107" s="21">
        <v>94</v>
      </c>
      <c r="C107" s="26" t="s">
        <v>931</v>
      </c>
      <c r="D107" s="21" t="str">
        <f t="shared" si="2"/>
        <v>94/162</v>
      </c>
      <c r="E107" s="19">
        <f t="shared" si="3"/>
        <v>0.58024691358024694</v>
      </c>
    </row>
    <row r="108" spans="2:5" ht="13.8" thickBot="1">
      <c r="B108" s="21">
        <v>94</v>
      </c>
      <c r="C108" s="26" t="s">
        <v>657</v>
      </c>
      <c r="D108" s="21" t="str">
        <f t="shared" si="2"/>
        <v>94/162</v>
      </c>
      <c r="E108" s="19">
        <f t="shared" si="3"/>
        <v>0.58024691358024694</v>
      </c>
    </row>
    <row r="109" spans="2:5" ht="13.8" thickBot="1">
      <c r="B109" s="21">
        <v>94</v>
      </c>
      <c r="C109" s="26" t="s">
        <v>932</v>
      </c>
      <c r="D109" s="21" t="str">
        <f t="shared" si="2"/>
        <v>94/162</v>
      </c>
      <c r="E109" s="19">
        <f t="shared" si="3"/>
        <v>0.58024691358024694</v>
      </c>
    </row>
    <row r="110" spans="2:5" ht="13.8" thickBot="1">
      <c r="B110" s="21">
        <v>94</v>
      </c>
      <c r="C110" s="26" t="s">
        <v>933</v>
      </c>
      <c r="D110" s="21" t="str">
        <f t="shared" si="2"/>
        <v>94/162</v>
      </c>
      <c r="E110" s="19">
        <f t="shared" si="3"/>
        <v>0.58024691358024694</v>
      </c>
    </row>
    <row r="111" spans="2:5" ht="13.8" thickBot="1">
      <c r="B111" s="21">
        <v>94</v>
      </c>
      <c r="C111" s="26" t="s">
        <v>934</v>
      </c>
      <c r="D111" s="21" t="str">
        <f t="shared" si="2"/>
        <v>94/162</v>
      </c>
      <c r="E111" s="19">
        <f t="shared" si="3"/>
        <v>0.58024691358024694</v>
      </c>
    </row>
    <row r="112" spans="2:5" ht="13.8" thickBot="1">
      <c r="B112" s="21">
        <v>94</v>
      </c>
      <c r="C112" s="26" t="s">
        <v>672</v>
      </c>
      <c r="D112" s="21" t="str">
        <f t="shared" si="2"/>
        <v>94/162</v>
      </c>
      <c r="E112" s="19">
        <f t="shared" si="3"/>
        <v>0.58024691358024694</v>
      </c>
    </row>
    <row r="113" spans="2:5" ht="13.8" thickBot="1">
      <c r="B113" s="21">
        <v>94</v>
      </c>
      <c r="C113" s="26" t="s">
        <v>935</v>
      </c>
      <c r="D113" s="21" t="str">
        <f t="shared" si="2"/>
        <v>94/162</v>
      </c>
      <c r="E113" s="19">
        <f t="shared" si="3"/>
        <v>0.58024691358024694</v>
      </c>
    </row>
    <row r="114" spans="2:5" ht="13.8" thickBot="1">
      <c r="B114" s="21">
        <v>94</v>
      </c>
      <c r="C114" s="26" t="s">
        <v>936</v>
      </c>
      <c r="D114" s="21" t="str">
        <f t="shared" si="2"/>
        <v>94/162</v>
      </c>
      <c r="E114" s="19">
        <f t="shared" si="3"/>
        <v>0.58024691358024694</v>
      </c>
    </row>
    <row r="115" spans="2:5" ht="13.8" thickBot="1">
      <c r="B115" s="21">
        <v>94</v>
      </c>
      <c r="C115" s="26" t="s">
        <v>1689</v>
      </c>
      <c r="D115" s="21" t="str">
        <f t="shared" si="2"/>
        <v>94/162</v>
      </c>
      <c r="E115" s="19">
        <f t="shared" si="3"/>
        <v>0.58024691358024694</v>
      </c>
    </row>
    <row r="116" spans="2:5" ht="13.8" thickBot="1">
      <c r="B116" s="21">
        <v>94</v>
      </c>
      <c r="C116" s="26" t="s">
        <v>938</v>
      </c>
      <c r="D116" s="21" t="str">
        <f t="shared" si="2"/>
        <v>94/162</v>
      </c>
      <c r="E116" s="19">
        <f t="shared" si="3"/>
        <v>0.58024691358024694</v>
      </c>
    </row>
    <row r="117" spans="2:5" ht="13.8" thickBot="1">
      <c r="B117" s="21">
        <v>94</v>
      </c>
      <c r="C117" s="26" t="s">
        <v>939</v>
      </c>
      <c r="D117" s="21" t="str">
        <f t="shared" si="2"/>
        <v>94/162</v>
      </c>
      <c r="E117" s="19">
        <f t="shared" si="3"/>
        <v>0.58024691358024694</v>
      </c>
    </row>
    <row r="118" spans="2:5" ht="13.8" thickBot="1">
      <c r="B118" s="21">
        <v>94</v>
      </c>
      <c r="C118" s="26" t="s">
        <v>940</v>
      </c>
      <c r="D118" s="21" t="str">
        <f t="shared" si="2"/>
        <v>94/162</v>
      </c>
      <c r="E118" s="19">
        <f t="shared" si="3"/>
        <v>0.58024691358024694</v>
      </c>
    </row>
    <row r="119" spans="2:5" ht="13.8" thickBot="1">
      <c r="B119" s="21">
        <v>94</v>
      </c>
      <c r="C119" s="26" t="s">
        <v>686</v>
      </c>
      <c r="D119" s="21" t="str">
        <f t="shared" si="2"/>
        <v>94/162</v>
      </c>
      <c r="E119" s="19">
        <f t="shared" si="3"/>
        <v>0.58024691358024694</v>
      </c>
    </row>
    <row r="120" spans="2:5" ht="13.8" thickBot="1">
      <c r="B120" s="21">
        <v>94</v>
      </c>
      <c r="C120" s="26" t="s">
        <v>942</v>
      </c>
      <c r="D120" s="21" t="str">
        <f t="shared" si="2"/>
        <v>94/162</v>
      </c>
      <c r="E120" s="19">
        <f t="shared" si="3"/>
        <v>0.58024691358024694</v>
      </c>
    </row>
    <row r="121" spans="2:5" ht="13.8" thickBot="1">
      <c r="B121" s="21">
        <v>94</v>
      </c>
      <c r="C121" s="26" t="s">
        <v>943</v>
      </c>
      <c r="D121" s="21" t="str">
        <f t="shared" si="2"/>
        <v>94/162</v>
      </c>
      <c r="E121" s="19">
        <f t="shared" si="3"/>
        <v>0.58024691358024694</v>
      </c>
    </row>
    <row r="122" spans="2:5" ht="13.8" thickBot="1">
      <c r="B122" s="21">
        <v>94</v>
      </c>
      <c r="C122" s="26" t="s">
        <v>944</v>
      </c>
      <c r="D122" s="21" t="str">
        <f t="shared" si="2"/>
        <v>94/162</v>
      </c>
      <c r="E122" s="19">
        <f t="shared" si="3"/>
        <v>0.58024691358024694</v>
      </c>
    </row>
    <row r="123" spans="2:5" ht="13.8" thickBot="1">
      <c r="B123" s="21">
        <v>94</v>
      </c>
      <c r="C123" s="26" t="s">
        <v>946</v>
      </c>
      <c r="D123" s="21" t="str">
        <f t="shared" si="2"/>
        <v>94/162</v>
      </c>
      <c r="E123" s="19">
        <f t="shared" si="3"/>
        <v>0.58024691358024694</v>
      </c>
    </row>
    <row r="124" spans="2:5" ht="13.8" thickBot="1">
      <c r="B124" s="21">
        <v>94</v>
      </c>
      <c r="C124" s="26" t="s">
        <v>1631</v>
      </c>
      <c r="D124" s="21" t="str">
        <f t="shared" si="2"/>
        <v>94/162</v>
      </c>
      <c r="E124" s="19">
        <f t="shared" si="3"/>
        <v>0.58024691358024694</v>
      </c>
    </row>
    <row r="125" spans="2:5" ht="13.8" thickBot="1">
      <c r="B125" s="21">
        <v>94</v>
      </c>
      <c r="C125" s="26" t="s">
        <v>947</v>
      </c>
      <c r="D125" s="21" t="str">
        <f t="shared" si="2"/>
        <v>94/162</v>
      </c>
      <c r="E125" s="19">
        <f t="shared" si="3"/>
        <v>0.58024691358024694</v>
      </c>
    </row>
    <row r="126" spans="2:5" ht="13.8" thickBot="1">
      <c r="B126" s="21">
        <v>94</v>
      </c>
      <c r="C126" s="26" t="s">
        <v>948</v>
      </c>
      <c r="D126" s="21" t="str">
        <f t="shared" si="2"/>
        <v>94/162</v>
      </c>
      <c r="E126" s="19">
        <f t="shared" si="3"/>
        <v>0.58024691358024694</v>
      </c>
    </row>
    <row r="127" spans="2:5" ht="13.8" thickBot="1">
      <c r="B127" s="21">
        <v>94</v>
      </c>
      <c r="C127" s="26" t="s">
        <v>949</v>
      </c>
      <c r="D127" s="21" t="str">
        <f t="shared" si="2"/>
        <v>94/162</v>
      </c>
      <c r="E127" s="19">
        <f t="shared" si="3"/>
        <v>0.58024691358024694</v>
      </c>
    </row>
    <row r="128" spans="2:5" ht="13.8" thickBot="1">
      <c r="B128" s="21">
        <v>94</v>
      </c>
      <c r="C128" s="26" t="s">
        <v>950</v>
      </c>
      <c r="D128" s="21" t="str">
        <f t="shared" si="2"/>
        <v>94/162</v>
      </c>
      <c r="E128" s="19">
        <f t="shared" si="3"/>
        <v>0.58024691358024694</v>
      </c>
    </row>
    <row r="129" spans="2:5" ht="13.8" thickBot="1">
      <c r="B129" s="21">
        <v>94</v>
      </c>
      <c r="C129" s="26" t="s">
        <v>697</v>
      </c>
      <c r="D129" s="21" t="str">
        <f t="shared" si="2"/>
        <v>94/162</v>
      </c>
      <c r="E129" s="19">
        <f t="shared" si="3"/>
        <v>0.58024691358024694</v>
      </c>
    </row>
    <row r="130" spans="2:5" ht="13.8" thickBot="1">
      <c r="B130" s="21">
        <v>94</v>
      </c>
      <c r="C130" s="26" t="s">
        <v>144</v>
      </c>
      <c r="D130" s="21" t="str">
        <f t="shared" si="2"/>
        <v>94/162</v>
      </c>
      <c r="E130" s="19">
        <f t="shared" si="3"/>
        <v>0.58024691358024694</v>
      </c>
    </row>
    <row r="131" spans="2:5" ht="13.8" thickBot="1">
      <c r="B131" s="21">
        <v>94</v>
      </c>
      <c r="C131" s="26" t="s">
        <v>952</v>
      </c>
      <c r="D131" s="21" t="str">
        <f t="shared" si="2"/>
        <v>94/162</v>
      </c>
      <c r="E131" s="19">
        <f t="shared" si="3"/>
        <v>0.58024691358024694</v>
      </c>
    </row>
    <row r="132" spans="2:5" ht="13.8" thickBot="1">
      <c r="B132" s="21">
        <v>94</v>
      </c>
      <c r="C132" s="26" t="s">
        <v>955</v>
      </c>
      <c r="D132" s="21" t="str">
        <f t="shared" si="2"/>
        <v>94/162</v>
      </c>
      <c r="E132" s="19">
        <f t="shared" si="3"/>
        <v>0.58024691358024694</v>
      </c>
    </row>
    <row r="133" spans="2:5" ht="13.8" thickBot="1">
      <c r="B133" s="21">
        <v>94</v>
      </c>
      <c r="C133" s="26" t="s">
        <v>956</v>
      </c>
      <c r="D133" s="21" t="str">
        <f t="shared" si="2"/>
        <v>94/162</v>
      </c>
      <c r="E133" s="19">
        <f t="shared" si="3"/>
        <v>0.58024691358024694</v>
      </c>
    </row>
    <row r="134" spans="2:5" ht="13.8" thickBot="1">
      <c r="B134" s="21">
        <v>94</v>
      </c>
      <c r="C134" s="26" t="s">
        <v>957</v>
      </c>
      <c r="D134" s="21" t="str">
        <f t="shared" si="2"/>
        <v>94/162</v>
      </c>
      <c r="E134" s="19">
        <f t="shared" si="3"/>
        <v>0.58024691358024694</v>
      </c>
    </row>
    <row r="135" spans="2:5" ht="13.8" thickBot="1">
      <c r="B135" s="21">
        <v>94</v>
      </c>
      <c r="C135" s="26" t="s">
        <v>958</v>
      </c>
      <c r="D135" s="21" t="str">
        <f t="shared" si="2"/>
        <v>94/162</v>
      </c>
      <c r="E135" s="19">
        <f t="shared" si="3"/>
        <v>0.58024691358024694</v>
      </c>
    </row>
    <row r="136" spans="2:5" ht="13.8" thickBot="1">
      <c r="B136" s="21">
        <v>94</v>
      </c>
      <c r="C136" s="26" t="s">
        <v>702</v>
      </c>
      <c r="D136" s="21" t="str">
        <f t="shared" si="2"/>
        <v>94/162</v>
      </c>
      <c r="E136" s="19">
        <f t="shared" si="3"/>
        <v>0.58024691358024694</v>
      </c>
    </row>
    <row r="137" spans="2:5" ht="13.8" thickBot="1">
      <c r="B137" s="21">
        <v>94</v>
      </c>
      <c r="C137" s="26" t="s">
        <v>703</v>
      </c>
      <c r="D137" s="21" t="str">
        <f t="shared" ref="D137:D169" si="4">B137&amp;"/162"</f>
        <v>94/162</v>
      </c>
      <c r="E137" s="19">
        <f t="shared" ref="E137:E169" si="5">B137/162</f>
        <v>0.58024691358024694</v>
      </c>
    </row>
    <row r="138" spans="2:5" ht="13.8" thickBot="1">
      <c r="B138" s="21">
        <v>94</v>
      </c>
      <c r="C138" s="26" t="s">
        <v>1690</v>
      </c>
      <c r="D138" s="21" t="str">
        <f t="shared" si="4"/>
        <v>94/162</v>
      </c>
      <c r="E138" s="19">
        <f t="shared" si="5"/>
        <v>0.58024691358024694</v>
      </c>
    </row>
    <row r="139" spans="2:5" ht="13.8" thickBot="1">
      <c r="B139" s="21">
        <v>94</v>
      </c>
      <c r="C139" s="26" t="s">
        <v>959</v>
      </c>
      <c r="D139" s="21" t="str">
        <f t="shared" si="4"/>
        <v>94/162</v>
      </c>
      <c r="E139" s="19">
        <f t="shared" si="5"/>
        <v>0.58024691358024694</v>
      </c>
    </row>
    <row r="140" spans="2:5" ht="13.8" thickBot="1">
      <c r="B140" s="21">
        <v>94</v>
      </c>
      <c r="C140" s="26" t="s">
        <v>704</v>
      </c>
      <c r="D140" s="21" t="str">
        <f t="shared" si="4"/>
        <v>94/162</v>
      </c>
      <c r="E140" s="19">
        <f t="shared" si="5"/>
        <v>0.58024691358024694</v>
      </c>
    </row>
    <row r="141" spans="2:5" ht="13.8" thickBot="1">
      <c r="B141" s="21">
        <v>94</v>
      </c>
      <c r="C141" s="26" t="s">
        <v>962</v>
      </c>
      <c r="D141" s="21" t="str">
        <f t="shared" si="4"/>
        <v>94/162</v>
      </c>
      <c r="E141" s="19">
        <f t="shared" si="5"/>
        <v>0.58024691358024694</v>
      </c>
    </row>
    <row r="142" spans="2:5" ht="13.8" thickBot="1">
      <c r="B142" s="21">
        <v>94</v>
      </c>
      <c r="C142" s="26" t="s">
        <v>705</v>
      </c>
      <c r="D142" s="21" t="str">
        <f t="shared" si="4"/>
        <v>94/162</v>
      </c>
      <c r="E142" s="19">
        <f t="shared" si="5"/>
        <v>0.58024691358024694</v>
      </c>
    </row>
    <row r="143" spans="2:5" ht="13.8" thickBot="1">
      <c r="B143" s="21">
        <v>94</v>
      </c>
      <c r="C143" s="26" t="s">
        <v>963</v>
      </c>
      <c r="D143" s="21" t="str">
        <f t="shared" si="4"/>
        <v>94/162</v>
      </c>
      <c r="E143" s="19">
        <f t="shared" si="5"/>
        <v>0.58024691358024694</v>
      </c>
    </row>
    <row r="144" spans="2:5" ht="13.8" thickBot="1">
      <c r="B144" s="21">
        <v>94</v>
      </c>
      <c r="C144" s="26" t="s">
        <v>1691</v>
      </c>
      <c r="D144" s="21" t="str">
        <f t="shared" si="4"/>
        <v>94/162</v>
      </c>
      <c r="E144" s="19">
        <f t="shared" si="5"/>
        <v>0.58024691358024694</v>
      </c>
    </row>
    <row r="145" spans="2:5" ht="13.8" thickBot="1">
      <c r="B145" s="21">
        <v>94</v>
      </c>
      <c r="C145" s="26" t="s">
        <v>965</v>
      </c>
      <c r="D145" s="21" t="str">
        <f t="shared" si="4"/>
        <v>94/162</v>
      </c>
      <c r="E145" s="19">
        <f t="shared" si="5"/>
        <v>0.58024691358024694</v>
      </c>
    </row>
    <row r="146" spans="2:5" ht="13.8" thickBot="1">
      <c r="B146" s="21">
        <v>94</v>
      </c>
      <c r="C146" s="26" t="s">
        <v>966</v>
      </c>
      <c r="D146" s="21" t="str">
        <f t="shared" si="4"/>
        <v>94/162</v>
      </c>
      <c r="E146" s="19">
        <f t="shared" si="5"/>
        <v>0.58024691358024694</v>
      </c>
    </row>
    <row r="147" spans="2:5" ht="13.8" thickBot="1">
      <c r="B147" s="21">
        <v>94</v>
      </c>
      <c r="C147" s="26" t="s">
        <v>707</v>
      </c>
      <c r="D147" s="21" t="str">
        <f t="shared" si="4"/>
        <v>94/162</v>
      </c>
      <c r="E147" s="19">
        <f t="shared" si="5"/>
        <v>0.58024691358024694</v>
      </c>
    </row>
    <row r="148" spans="2:5" ht="13.8" thickBot="1">
      <c r="B148" s="21">
        <v>94</v>
      </c>
      <c r="C148" s="26" t="s">
        <v>967</v>
      </c>
      <c r="D148" s="21" t="str">
        <f t="shared" si="4"/>
        <v>94/162</v>
      </c>
      <c r="E148" s="19">
        <f t="shared" si="5"/>
        <v>0.58024691358024694</v>
      </c>
    </row>
    <row r="149" spans="2:5" ht="13.8" thickBot="1">
      <c r="B149" s="21">
        <v>94</v>
      </c>
      <c r="C149" s="26" t="s">
        <v>968</v>
      </c>
      <c r="D149" s="21" t="str">
        <f t="shared" si="4"/>
        <v>94/162</v>
      </c>
      <c r="E149" s="19">
        <f t="shared" si="5"/>
        <v>0.58024691358024694</v>
      </c>
    </row>
    <row r="150" spans="2:5" ht="13.8" thickBot="1">
      <c r="B150" s="21">
        <v>94</v>
      </c>
      <c r="C150" s="26" t="s">
        <v>969</v>
      </c>
      <c r="D150" s="21" t="str">
        <f t="shared" si="4"/>
        <v>94/162</v>
      </c>
      <c r="E150" s="19">
        <f t="shared" si="5"/>
        <v>0.58024691358024694</v>
      </c>
    </row>
    <row r="151" spans="2:5" ht="13.8" thickBot="1">
      <c r="B151" s="21">
        <v>94</v>
      </c>
      <c r="C151" s="26" t="s">
        <v>970</v>
      </c>
      <c r="D151" s="21" t="str">
        <f t="shared" si="4"/>
        <v>94/162</v>
      </c>
      <c r="E151" s="19">
        <f t="shared" si="5"/>
        <v>0.58024691358024694</v>
      </c>
    </row>
    <row r="152" spans="2:5" ht="13.8" thickBot="1">
      <c r="B152" s="21">
        <v>94</v>
      </c>
      <c r="C152" s="26" t="s">
        <v>972</v>
      </c>
      <c r="D152" s="21" t="str">
        <f t="shared" si="4"/>
        <v>94/162</v>
      </c>
      <c r="E152" s="19">
        <f t="shared" si="5"/>
        <v>0.58024691358024694</v>
      </c>
    </row>
    <row r="153" spans="2:5" ht="13.8" thickBot="1">
      <c r="B153" s="21">
        <v>94</v>
      </c>
      <c r="C153" s="26" t="s">
        <v>973</v>
      </c>
      <c r="D153" s="21" t="str">
        <f t="shared" si="4"/>
        <v>94/162</v>
      </c>
      <c r="E153" s="19">
        <f t="shared" si="5"/>
        <v>0.58024691358024694</v>
      </c>
    </row>
    <row r="154" spans="2:5" ht="13.8" thickBot="1">
      <c r="B154" s="21">
        <v>94</v>
      </c>
      <c r="C154" s="26" t="s">
        <v>716</v>
      </c>
      <c r="D154" s="21" t="str">
        <f t="shared" si="4"/>
        <v>94/162</v>
      </c>
      <c r="E154" s="19">
        <f t="shared" si="5"/>
        <v>0.58024691358024694</v>
      </c>
    </row>
    <row r="155" spans="2:5" ht="13.8" thickBot="1">
      <c r="B155" s="21">
        <v>94</v>
      </c>
      <c r="C155" s="26" t="s">
        <v>974</v>
      </c>
      <c r="D155" s="21" t="str">
        <f t="shared" si="4"/>
        <v>94/162</v>
      </c>
      <c r="E155" s="19">
        <f t="shared" si="5"/>
        <v>0.58024691358024694</v>
      </c>
    </row>
    <row r="156" spans="2:5" ht="13.8" thickBot="1">
      <c r="B156" s="21">
        <v>94</v>
      </c>
      <c r="C156" s="26" t="s">
        <v>975</v>
      </c>
      <c r="D156" s="21" t="str">
        <f t="shared" si="4"/>
        <v>94/162</v>
      </c>
      <c r="E156" s="19">
        <f t="shared" si="5"/>
        <v>0.58024691358024694</v>
      </c>
    </row>
    <row r="157" spans="2:5" ht="13.8" thickBot="1">
      <c r="B157" s="21">
        <v>94</v>
      </c>
      <c r="C157" s="26" t="s">
        <v>976</v>
      </c>
      <c r="D157" s="21" t="str">
        <f t="shared" si="4"/>
        <v>94/162</v>
      </c>
      <c r="E157" s="19">
        <f t="shared" si="5"/>
        <v>0.58024691358024694</v>
      </c>
    </row>
    <row r="158" spans="2:5" ht="13.8" thickBot="1">
      <c r="B158" s="21">
        <v>94</v>
      </c>
      <c r="C158" s="26" t="s">
        <v>718</v>
      </c>
      <c r="D158" s="21" t="str">
        <f t="shared" si="4"/>
        <v>94/162</v>
      </c>
      <c r="E158" s="19">
        <f t="shared" si="5"/>
        <v>0.58024691358024694</v>
      </c>
    </row>
    <row r="159" spans="2:5" ht="13.8" thickBot="1">
      <c r="B159" s="21">
        <v>94</v>
      </c>
      <c r="C159" s="26" t="s">
        <v>978</v>
      </c>
      <c r="D159" s="21" t="str">
        <f t="shared" si="4"/>
        <v>94/162</v>
      </c>
      <c r="E159" s="19">
        <f t="shared" si="5"/>
        <v>0.58024691358024694</v>
      </c>
    </row>
    <row r="160" spans="2:5" ht="13.8" thickBot="1">
      <c r="B160" s="21">
        <v>94</v>
      </c>
      <c r="C160" s="26" t="s">
        <v>979</v>
      </c>
      <c r="D160" s="21" t="str">
        <f t="shared" si="4"/>
        <v>94/162</v>
      </c>
      <c r="E160" s="19">
        <f t="shared" si="5"/>
        <v>0.58024691358024694</v>
      </c>
    </row>
    <row r="161" spans="2:5" ht="13.8" thickBot="1">
      <c r="B161" s="21">
        <v>94</v>
      </c>
      <c r="C161" s="26" t="s">
        <v>980</v>
      </c>
      <c r="D161" s="21" t="str">
        <f t="shared" si="4"/>
        <v>94/162</v>
      </c>
      <c r="E161" s="19">
        <f t="shared" si="5"/>
        <v>0.58024691358024694</v>
      </c>
    </row>
    <row r="162" spans="2:5" ht="13.8" thickBot="1">
      <c r="B162" s="21">
        <v>94</v>
      </c>
      <c r="C162" s="26" t="s">
        <v>981</v>
      </c>
      <c r="D162" s="21" t="str">
        <f t="shared" si="4"/>
        <v>94/162</v>
      </c>
      <c r="E162" s="19">
        <f t="shared" si="5"/>
        <v>0.58024691358024694</v>
      </c>
    </row>
    <row r="163" spans="2:5" ht="13.8" thickBot="1">
      <c r="B163" s="21">
        <v>94</v>
      </c>
      <c r="C163" s="26" t="s">
        <v>983</v>
      </c>
      <c r="D163" s="21" t="str">
        <f t="shared" si="4"/>
        <v>94/162</v>
      </c>
      <c r="E163" s="19">
        <f t="shared" si="5"/>
        <v>0.58024691358024694</v>
      </c>
    </row>
    <row r="164" spans="2:5" ht="13.8" thickBot="1">
      <c r="B164" s="21">
        <v>94</v>
      </c>
      <c r="C164" s="26" t="s">
        <v>984</v>
      </c>
      <c r="D164" s="21" t="str">
        <f t="shared" si="4"/>
        <v>94/162</v>
      </c>
      <c r="E164" s="19">
        <f t="shared" si="5"/>
        <v>0.58024691358024694</v>
      </c>
    </row>
    <row r="165" spans="2:5" ht="13.8" thickBot="1">
      <c r="B165" s="21">
        <v>94</v>
      </c>
      <c r="C165" s="26" t="s">
        <v>728</v>
      </c>
      <c r="D165" s="21" t="str">
        <f t="shared" si="4"/>
        <v>94/162</v>
      </c>
      <c r="E165" s="19">
        <f t="shared" si="5"/>
        <v>0.58024691358024694</v>
      </c>
    </row>
    <row r="166" spans="2:5" ht="13.8" thickBot="1">
      <c r="B166" s="21">
        <v>94</v>
      </c>
      <c r="C166" s="26" t="s">
        <v>985</v>
      </c>
      <c r="D166" s="21" t="str">
        <f t="shared" si="4"/>
        <v>94/162</v>
      </c>
      <c r="E166" s="19">
        <f t="shared" si="5"/>
        <v>0.58024691358024694</v>
      </c>
    </row>
    <row r="167" spans="2:5" ht="13.8" thickBot="1">
      <c r="B167" s="21">
        <v>94</v>
      </c>
      <c r="C167" s="26" t="s">
        <v>987</v>
      </c>
      <c r="D167" s="21" t="str">
        <f t="shared" si="4"/>
        <v>94/162</v>
      </c>
      <c r="E167" s="19">
        <f t="shared" si="5"/>
        <v>0.58024691358024694</v>
      </c>
    </row>
    <row r="168" spans="2:5" ht="13.8" thickBot="1">
      <c r="B168" s="21">
        <v>94</v>
      </c>
      <c r="C168" s="26" t="s">
        <v>988</v>
      </c>
      <c r="D168" s="21" t="str">
        <f t="shared" si="4"/>
        <v>94/162</v>
      </c>
      <c r="E168" s="19">
        <f t="shared" si="5"/>
        <v>0.58024691358024694</v>
      </c>
    </row>
    <row r="169" spans="2:5" ht="13.8" thickBot="1">
      <c r="B169" s="21">
        <v>94</v>
      </c>
      <c r="C169" s="26" t="s">
        <v>989</v>
      </c>
      <c r="D169" s="21" t="str">
        <f t="shared" si="4"/>
        <v>94/162</v>
      </c>
      <c r="E169" s="19">
        <f t="shared" si="5"/>
        <v>0.58024691358024694</v>
      </c>
    </row>
  </sheetData>
  <mergeCells count="4">
    <mergeCell ref="B4:B5"/>
    <mergeCell ref="D4:D5"/>
    <mergeCell ref="B72:D72"/>
    <mergeCell ref="B31:D31"/>
  </mergeCells>
  <phoneticPr fontId="2" type="noConversion"/>
  <hyperlinks>
    <hyperlink ref="C6" r:id="rId1" display="http://admin-apps.webofknowledge.com/JCR/JCR?RQ=RECORD&amp;rank=1&amp;journal=J+MEM+LANG"/>
    <hyperlink ref="C7" r:id="rId2" display="http://admin-apps.webofknowledge.com/JCR/JCR?RQ=RECORD&amp;rank=2&amp;journal=BRAIN+LANG"/>
    <hyperlink ref="C8" r:id="rId3" display="http://admin-apps.webofknowledge.com/JCR/JCR?RQ=RECORD&amp;rank=3&amp;journal=J+FLUENCY+DISORD"/>
    <hyperlink ref="C9" r:id="rId4" display="http://admin-apps.webofknowledge.com/JCR/JCR?RQ=RECORD&amp;rank=4&amp;journal=AM+J+SPEECH-LANG+PAT"/>
    <hyperlink ref="C10" r:id="rId5" display="http://admin-apps.webofknowledge.com/JCR/JCR?RQ=RECORD&amp;rank=5&amp;journal=J+SPEECH+LANG+HEAR+R"/>
    <hyperlink ref="C11" r:id="rId6" display="http://admin-apps.webofknowledge.com/JCR/JCR?RQ=RECORD&amp;rank=6&amp;journal=APPL+LINGUIST"/>
    <hyperlink ref="C12" r:id="rId7" display="http://admin-apps.webofknowledge.com/JCR/JCR?RQ=RECORD&amp;rank=7&amp;journal=BILING-LANG+COGN"/>
    <hyperlink ref="C13" r:id="rId8" display="http://admin-apps.webofknowledge.com/JCR/JCR?RQ=RECORD&amp;rank=8&amp;journal=LINGUIST+INQ"/>
    <hyperlink ref="C14" r:id="rId9" display="http://admin-apps.webofknowledge.com/JCR/JCR?RQ=RECORD&amp;rank=9&amp;journal=RES+LANG+SOC+INTERAC"/>
    <hyperlink ref="C15" r:id="rId10" display="http://admin-apps.webofknowledge.com/JCR/JCR?RQ=RECORD&amp;rank=10&amp;journal=APPL+PSYCHOLINGUIST"/>
    <hyperlink ref="C16" r:id="rId11" display="http://admin-apps.webofknowledge.com/JCR/JCR?RQ=RECORD&amp;rank=11&amp;journal=LANGUAGE"/>
    <hyperlink ref="C17" r:id="rId12" display="http://admin-apps.webofknowledge.com/JCR/JCR?RQ=RECORD&amp;rank=12&amp;journal=LANG+LEARN+TECHNOL"/>
    <hyperlink ref="C18" r:id="rId13" display="http://admin-apps.webofknowledge.com/JCR/JCR?RQ=RECORD&amp;rank=13&amp;journal=LANG+COGNITIVE+PROC"/>
    <hyperlink ref="C19" r:id="rId14" display="http://admin-apps.webofknowledge.com/JCR/JCR?RQ=RECORD&amp;rank=14&amp;journal=J+SECOND+LANG+WRIT"/>
    <hyperlink ref="C20" r:id="rId15" display="http://admin-apps.webofknowledge.com/JCR/JCR?RQ=RECORD&amp;rank=15&amp;journal=MIND+LANG"/>
    <hyperlink ref="C21" r:id="rId16" display="http://admin-apps.webofknowledge.com/JCR/JCR?RQ=RECORD&amp;rank=16&amp;journal=MOD+LANG+J"/>
    <hyperlink ref="C22" r:id="rId17" display="http://admin-apps.webofknowledge.com/JCR/JCR?RQ=RECORD&amp;rank=17&amp;journal=STUD+SECOND+LANG+ACQ"/>
    <hyperlink ref="C23" r:id="rId18" display="http://admin-apps.webofknowledge.com/JCR/JCR?RQ=RECORD&amp;rank=18&amp;journal=J+POLITENESS+RES-LAN"/>
    <hyperlink ref="C24" r:id="rId19" display="http://admin-apps.webofknowledge.com/JCR/JCR?RQ=RECORD&amp;rank=19&amp;journal=J+PHONETICS"/>
    <hyperlink ref="C25" r:id="rId20" display="http://admin-apps.webofknowledge.com/JCR/JCR?RQ=RECORD&amp;rank=20&amp;journal=COMPUT+LINGUIST"/>
    <hyperlink ref="C26" r:id="rId21" display="http://admin-apps.webofknowledge.com/JCR/JCR?RQ=RECORD&amp;rank=21&amp;journal=INT+J+LANG+COMM+DIS"/>
    <hyperlink ref="C27" r:id="rId22" display="http://admin-apps.webofknowledge.com/JCR/JCR?RQ=RECORD&amp;rank=22&amp;journal=LANG+LEARN"/>
    <hyperlink ref="C28" r:id="rId23" display="http://admin-apps.webofknowledge.com/JCR/JCR?RQ=RECORD&amp;rank=23&amp;journal=J+CHILD+LANG"/>
    <hyperlink ref="C29" r:id="rId24" display="http://admin-apps.webofknowledge.com/JCR/JCR?RQ=RECORD&amp;rank=24&amp;journal=J+NEUROLINGUIST"/>
    <hyperlink ref="C30" r:id="rId25" display="http://admin-apps.webofknowledge.com/JCR/JCR?RQ=RECORD&amp;rank=25&amp;journal=ENGL+SPECIF+PURP"/>
    <hyperlink ref="C32" r:id="rId26" display="http://admin-apps.webofknowledge.com/JCR/JCR?RQ=RECORD&amp;rank=26&amp;journal=J+SOCIOLING"/>
    <hyperlink ref="C33" r:id="rId27" display="http://admin-apps.webofknowledge.com/JCR/JCR?RQ=RECORD&amp;rank=27&amp;journal=J+COMMUN+DISORD"/>
    <hyperlink ref="C34" r:id="rId28" display="http://admin-apps.webofknowledge.com/JCR/JCR?RQ=RECORD&amp;rank=28&amp;journal=LANG+SPEECH+HEAR+SER"/>
    <hyperlink ref="C35" r:id="rId29" display="http://admin-apps.webofknowledge.com/JCR/JCR?RQ=RECORD&amp;rank=29&amp;journal=PHONETICA"/>
    <hyperlink ref="C36" r:id="rId30" display="http://admin-apps.webofknowledge.com/JCR/JCR?RQ=RECORD&amp;rank=30&amp;journal=LANG+VAR+CHANGE"/>
    <hyperlink ref="C37" r:id="rId31" display="http://admin-apps.webofknowledge.com/JCR/JCR?RQ=RECORD&amp;rank=31&amp;journal=J+LANG+SOC+PSYCHOL"/>
    <hyperlink ref="C38" r:id="rId32" display="http://admin-apps.webofknowledge.com/JCR/JCR?RQ=RECORD&amp;rank=32&amp;journal=SECOND+LANG+RES"/>
    <hyperlink ref="C39" r:id="rId33" display="http://admin-apps.webofknowledge.com/JCR/JCR?RQ=RECORD&amp;rank=33&amp;journal=LANG+SOC"/>
    <hyperlink ref="C40" r:id="rId34" display="http://admin-apps.webofknowledge.com/JCR/JCR?RQ=RECORD&amp;rank=34&amp;journal=INTERACT+STUD"/>
    <hyperlink ref="C41" r:id="rId35" display="http://admin-apps.webofknowledge.com/JCR/JCR?RQ=RECORD&amp;rank=35&amp;journal=LANG+SPEECH"/>
    <hyperlink ref="C42" r:id="rId36" display="http://admin-apps.webofknowledge.com/JCR/JCR?RQ=RECORD&amp;rank=36&amp;journal=TESOL+QUART"/>
    <hyperlink ref="C43" r:id="rId37" display="http://admin-apps.webofknowledge.com/JCR/JCR?RQ=RECORD&amp;rank=37&amp;journal=NAT+LANG+LINGUIST+TH"/>
    <hyperlink ref="C44" r:id="rId38" display="http://admin-apps.webofknowledge.com/JCR/JCR?RQ=RECORD&amp;rank=38&amp;journal=LANG+TEACH+RES"/>
    <hyperlink ref="C45" r:id="rId39" display="http://admin-apps.webofknowledge.com/JCR/JCR?RQ=RECORD&amp;rank=39&amp;journal=COGN+LINGUIST"/>
    <hyperlink ref="C46" r:id="rId40" display="http://admin-apps.webofknowledge.com/JCR/JCR?RQ=RECORD&amp;rank=40&amp;journal=THEOR+LINGUIST"/>
    <hyperlink ref="C47" r:id="rId41" display="http://admin-apps.webofknowledge.com/JCR/JCR?RQ=RECORD&amp;rank=41&amp;journal=INT+J+BILINGUAL"/>
    <hyperlink ref="C48" r:id="rId42" display="http://admin-apps.webofknowledge.com/JCR/JCR?RQ=RECORD&amp;rank=42&amp;journal=FUNCT+LANG"/>
    <hyperlink ref="C49" r:id="rId43" display="http://admin-apps.webofknowledge.com/JCR/JCR?RQ=RECORD&amp;rank=43&amp;journal=J+PRAGMATICS"/>
    <hyperlink ref="C50" r:id="rId44" display="http://admin-apps.webofknowledge.com/JCR/JCR?RQ=RECORD&amp;rank=44&amp;journal=LINGUIST+PHILOS"/>
    <hyperlink ref="C51" r:id="rId45" display="http://admin-apps.webofknowledge.com/JCR/JCR?RQ=RECORD&amp;rank=45&amp;journal=CLIN+LINGUIST+PHONET"/>
    <hyperlink ref="C52" r:id="rId46" display="http://admin-apps.webofknowledge.com/JCR/JCR?RQ=RECORD&amp;rank=46&amp;journal=FOREIGN+LANG+ANN"/>
    <hyperlink ref="C53" r:id="rId47" display="http://admin-apps.webofknowledge.com/JCR/JCR?RQ=RECORD&amp;rank=47&amp;journal=J+PSYCHOLINGUIST+RES"/>
    <hyperlink ref="C54" r:id="rId48" display="http://admin-apps.webofknowledge.com/JCR/JCR?RQ=RECORD&amp;rank=48&amp;journal=LINGUA"/>
    <hyperlink ref="C55" r:id="rId49" display="http://admin-apps.webofknowledge.com/JCR/JCR?RQ=RECORD&amp;rank=49&amp;journal=J+LINGUIST"/>
    <hyperlink ref="C56" r:id="rId50" display="http://admin-apps.webofknowledge.com/JCR/JCR?RQ=RECORD&amp;rank=50&amp;journal=METAPHOR+SYMBOL"/>
    <hyperlink ref="C57" r:id="rId51" display="http://admin-apps.webofknowledge.com/JCR/JCR?RQ=RECORD&amp;rank=51&amp;journal=INT+J+LEXICOGR"/>
    <hyperlink ref="C58" r:id="rId52" display="http://admin-apps.webofknowledge.com/JCR/JCR?RQ=RECORD&amp;rank=52&amp;journal=LANG+COMMUN"/>
    <hyperlink ref="C59" r:id="rId53" display="http://admin-apps.webofknowledge.com/JCR/JCR?RQ=RECORD&amp;rank=53&amp;journal=LINGUISTICS"/>
    <hyperlink ref="C60" r:id="rId54" display="http://admin-apps.webofknowledge.com/JCR/JCR?RQ=RECORD&amp;rank=54&amp;journal=LINGUIST+REV"/>
    <hyperlink ref="C61" r:id="rId55" display="http://admin-apps.webofknowledge.com/JCR/JCR?RQ=RECORD&amp;rank=55&amp;journal=AM+SPEECH"/>
    <hyperlink ref="C62" r:id="rId56" display="http://admin-apps.webofknowledge.com/JCR/JCR?RQ=RECORD&amp;rank=56&amp;journal=AFR+LINGUIST"/>
    <hyperlink ref="C63" r:id="rId57" display="http://admin-apps.webofknowledge.com/JCR/JCR?RQ=RECORD&amp;rank=57&amp;journal=ENGL+LANG+LINGUIST"/>
    <hyperlink ref="C64" r:id="rId58" display="http://admin-apps.webofknowledge.com/JCR/JCR?RQ=RECORD&amp;rank=58&amp;journal=TEXT+TALK"/>
    <hyperlink ref="C65" r:id="rId59" display="http://admin-apps.webofknowledge.com/JCR/JCR?RQ=RECORD&amp;rank=59&amp;journal=PROBUS"/>
    <hyperlink ref="C66" r:id="rId60" display="http://admin-apps.webofknowledge.com/JCR/JCR?RQ=RECORD&amp;rank=60&amp;journal=LANG+SCI"/>
    <hyperlink ref="C67" r:id="rId61" display="http://admin-apps.webofknowledge.com/JCR/JCR?RQ=RECORD&amp;rank=61&amp;journal=FOLIA+LINGUIST"/>
    <hyperlink ref="C68" r:id="rId62" display="http://admin-apps.webofknowledge.com/JCR/JCR?RQ=RECORD&amp;rank=62&amp;journal=STUD+LANG"/>
    <hyperlink ref="C69" r:id="rId63" display="http://admin-apps.webofknowledge.com/JCR/JCR?RQ=RECORD&amp;rank=63&amp;journal=CAN+MOD+LANG+REV"/>
    <hyperlink ref="C70" r:id="rId64" display="http://admin-apps.webofknowledge.com/JCR/JCR?RQ=RECORD&amp;rank=64&amp;journal=TRANSLATOR"/>
    <hyperlink ref="C71" r:id="rId65" display="http://admin-apps.webofknowledge.com/JCR/JCR?RQ=RECORD&amp;rank=65&amp;journal=TRANSL+STUD"/>
    <hyperlink ref="C73" r:id="rId66" display="http://admin-apps.webofknowledge.com/JCR/JCR?RQ=RECORD&amp;rank=66&amp;journal=Z+SPRACHWISS"/>
    <hyperlink ref="C74" r:id="rId67" display="http://admin-apps.webofknowledge.com/JCR/JCR?RQ=RECORD&amp;rank=67&amp;journal=J+EAST+ASIAN+LINGUIS"/>
    <hyperlink ref="C75" r:id="rId68" display="http://admin-apps.webofknowledge.com/JCR/JCR?RQ=RECORD&amp;rank=68&amp;journal=NARRAT+INQ"/>
    <hyperlink ref="C76" r:id="rId69" display="http://admin-apps.webofknowledge.com/JCR/JCR?RQ=RECORD&amp;rank=69&amp;journal=J+HIST+PRAGMAT"/>
    <hyperlink ref="C77" r:id="rId70" display="http://admin-apps.webofknowledge.com/JCR/JCR?RQ=RECORD&amp;rank=70&amp;journal=J+PIDGIN+CREOLE+LANG"/>
    <hyperlink ref="C78" r:id="rId71" display="http://admin-apps.webofknowledge.com/JCR/JCR?RQ=RECORD&amp;rank=71&amp;journal=J+QUANT+LINGUIST"/>
    <hyperlink ref="C79" r:id="rId72" display="http://admin-apps.webofknowledge.com/JCR/JCR?RQ=RECORD&amp;rank=72&amp;journal=J+LANG+POLIT"/>
    <hyperlink ref="C80" r:id="rId73" display="http://admin-apps.webofknowledge.com/JCR/JCR?RQ=RECORD&amp;rank=73&amp;journal=INT+J+SPEECH+LANG+LA"/>
    <hyperlink ref="C81" r:id="rId74" display="http://admin-apps.webofknowledge.com/JCR/JCR?RQ=RECORD&amp;rank=74&amp;journal=INTERPRET+TRANSL+TRA"/>
    <hyperlink ref="C82" r:id="rId75" display="http://admin-apps.webofknowledge.com/JCR/JCR?RQ=RECORD&amp;rank=75&amp;journal=LANG+LINGUIST-TAIWAN"/>
    <hyperlink ref="C83" r:id="rId76" display="http://admin-apps.webofknowledge.com/JCR/JCR?RQ=RECORD&amp;rank=76&amp;journal=ENGL+TEACH-PRACT+CRI"/>
    <hyperlink ref="C84" r:id="rId77" display="http://admin-apps.webofknowledge.com/JCR/JCR?RQ=RECORD&amp;rank=77&amp;journal=ACTA+LINGUIST+HUNGAR"/>
    <hyperlink ref="C85" r:id="rId78" display="http://admin-apps.webofknowledge.com/JCR/JCR?RQ=RECORD&amp;rank=78&amp;journal=NORD+J+LINGUIST"/>
    <hyperlink ref="C86" r:id="rId79" display="http://admin-apps.webofknowledge.com/JCR/JCR?RQ=RECORD&amp;rank=79&amp;journal=J+CHINESE+LINGUIST"/>
    <hyperlink ref="C87" r:id="rId80" display="http://admin-apps.webofknowledge.com/JCR/JCR?RQ=RECORD&amp;rank=80&amp;journal=LANG+MATTERS"/>
    <hyperlink ref="C88" r:id="rId81" display="http://admin-apps.webofknowledge.com/JCR/JCR?RQ=RECORD&amp;rank=81&amp;journal=FOLIA+LINGUIST+HIST"/>
    <hyperlink ref="C89" r:id="rId82" display="http://admin-apps.webofknowledge.com/JCR/JCR?RQ=RECORD&amp;rank=82&amp;journal=REV+ESP+LINGUIST+APL"/>
    <hyperlink ref="C90" r:id="rId83" display="http://admin-apps.webofknowledge.com/JCR/JCR?RQ=RECORD&amp;rank=83&amp;journal=Z+DIALEKTOL+LINGUIST"/>
    <hyperlink ref="C91" r:id="rId84" display="http://admin-apps.webofknowledge.com/JCR/JCR?RQ=RECORD&amp;rank=84&amp;journal=J+AFR+LANG+LINGUIST"/>
    <hyperlink ref="C92" r:id="rId85" display="http://admin-apps.webofknowledge.com/JCR/JCR?RQ=RECORD&amp;rank=85&amp;journal=SO+AFR+LINGUIST+APPL"/>
    <hyperlink ref="C93" r:id="rId86" display="http://admin-apps.webofknowledge.com/JCR/JCR?RQ=RECORD&amp;rank=86&amp;journal=TERMINOLOGY"/>
    <hyperlink ref="C94" r:id="rId87" display="http://admin-apps.webofknowledge.com/JCR/JCR?RQ=RECORD&amp;rank=87&amp;journal=SYNTAX+SEMANTICS"/>
    <hyperlink ref="C95" r:id="rId88" display="http://admin-apps.webofknowledge.com/JCR/JCR?RQ=RECORD&amp;rank=88&amp;journal=REV+FR+LING+APPL"/>
    <hyperlink ref="C96" r:id="rId89" display="http://admin-apps.webofknowledge.com/JCR/JCR?RQ=RECORD&amp;rank=89&amp;journal=INDOGER+FORSCH"/>
    <hyperlink ref="C97" r:id="rId90" display="http://admin-apps.webofknowledge.com/JCR/JCR?RQ=RECORD&amp;rank=90&amp;journal=HISPANIA-J+DEV+INTER"/>
    <hyperlink ref="C98" r:id="rId91" display="http://admin-apps.webofknowledge.com/JCR/JCR?RQ=RECORD&amp;rank=91&amp;journal=ESTUD+FILOL-VALDIVIA"/>
    <hyperlink ref="C99" r:id="rId92" display="http://admin-apps.webofknowledge.com/JCR/JCR?RQ=RECORD&amp;rank=92&amp;journal=REV+SIGNOS"/>
    <hyperlink ref="C100" r:id="rId93" display="http://admin-apps.webofknowledge.com/JCR/JCR?RQ=RECORD&amp;rank=93&amp;journal=CALIDOSCOPIO"/>
    <hyperlink ref="C101" r:id="rId94" display="http://admin-apps.webofknowledge.com/JCR/JCR?RQ=RECORD&amp;rank=94&amp;journal=ACROSS+LANG+CULT"/>
    <hyperlink ref="C102" r:id="rId95" display="http://admin-apps.webofknowledge.com/JCR/JCR?RQ=RECORD&amp;rank=95&amp;journal=ANNU+REV+APPL+LINGUI"/>
    <hyperlink ref="C103" r:id="rId96" display="http://admin-apps.webofknowledge.com/JCR/JCR?RQ=RECORD&amp;rank=96&amp;journal=ARGUMENTATION"/>
    <hyperlink ref="C104" r:id="rId97" display="http://admin-apps.webofknowledge.com/JCR/JCR?RQ=RECORD&amp;rank=97&amp;journal=ATLANTIS-SPAIN"/>
    <hyperlink ref="C105" r:id="rId98" display="http://admin-apps.webofknowledge.com/JCR/JCR?RQ=RECORD&amp;rank=98&amp;journal=AUST+J+LINGUIST"/>
    <hyperlink ref="C106" r:id="rId99" display="http://admin-apps.webofknowledge.com/JCR/JCR?RQ=RECORD&amp;rank=99&amp;journal=CHILD+LANG+TEACH+THE"/>
    <hyperlink ref="C107" r:id="rId100" display="http://admin-apps.webofknowledge.com/JCR/JCR?RQ=RECORD&amp;rank=100&amp;journal=CIRC+LINGUIST+APL+CO"/>
    <hyperlink ref="C108" r:id="rId101" display="http://admin-apps.webofknowledge.com/JCR/JCR?RQ=RECORD&amp;rank=101&amp;journal=COMPUT+ASSIST+LANG+L"/>
    <hyperlink ref="C109" r:id="rId102" display="http://admin-apps.webofknowledge.com/JCR/JCR?RQ=RECORD&amp;rank=102&amp;journal=CORPUS+LINGUIST+LING"/>
    <hyperlink ref="C110" r:id="rId103" display="http://admin-apps.webofknowledge.com/JCR/JCR?RQ=RECORD&amp;rank=103&amp;journal=DIACHRONICA"/>
    <hyperlink ref="C111" r:id="rId104" display="http://admin-apps.webofknowledge.com/JCR/JCR?RQ=RECORD&amp;rank=104&amp;journal=DIALECTOL+GEOLINGUIS"/>
    <hyperlink ref="C112" r:id="rId105" display="http://admin-apps.webofknowledge.com/JCR/JCR?RQ=RECORD&amp;rank=105&amp;journal=ELT+J"/>
    <hyperlink ref="C113" r:id="rId106" display="http://admin-apps.webofknowledge.com/JCR/JCR?RQ=RECORD&amp;rank=106&amp;journal=ENGL+WORLD-WIDE"/>
    <hyperlink ref="C114" r:id="rId107" display="http://admin-apps.webofknowledge.com/JCR/JCR?RQ=RECORD&amp;rank=107&amp;journal=EUR+J+ENGL+STUD"/>
    <hyperlink ref="C115" r:id="rId108" display="http://admin-apps.webofknowledge.com/JCR/JCR?RQ=RECORD&amp;rank=108&amp;journal=GENDER+LANG"/>
    <hyperlink ref="C116" r:id="rId109" display="http://admin-apps.webofknowledge.com/JCR/JCR?RQ=RECORD&amp;rank=109&amp;journal=GESTURE"/>
    <hyperlink ref="C117" r:id="rId110" display="http://admin-apps.webofknowledge.com/JCR/JCR?RQ=RECORD&amp;rank=110&amp;journal=IBERICA"/>
    <hyperlink ref="C118" r:id="rId111" display="http://admin-apps.webofknowledge.com/JCR/JCR?RQ=RECORD&amp;rank=111&amp;journal=INT+J+AM+LINGUIST"/>
    <hyperlink ref="C119" r:id="rId112" display="http://admin-apps.webofknowledge.com/JCR/JCR?RQ=RECORD&amp;rank=112&amp;journal=INT+J+BILING+EDUC+BI"/>
    <hyperlink ref="C120" r:id="rId113" display="http://admin-apps.webofknowledge.com/JCR/JCR?RQ=RECORD&amp;rank=113&amp;journal=INT+J+CORPUS+LINGUIS"/>
    <hyperlink ref="C121" r:id="rId114" display="http://admin-apps.webofknowledge.com/JCR/JCR?RQ=RECORD&amp;rank=114&amp;journal=INTERCULT+PRAGMAT"/>
    <hyperlink ref="C122" r:id="rId115" display="http://admin-apps.webofknowledge.com/JCR/JCR?RQ=RECORD&amp;rank=115&amp;journal=INTERPRETING"/>
    <hyperlink ref="C123" r:id="rId116" display="http://admin-apps.webofknowledge.com/JCR/JCR?RQ=RECORD&amp;rank=116&amp;journal=J+COMP+GER+LINGUIST"/>
    <hyperlink ref="C124" r:id="rId117" display="http://admin-apps.webofknowledge.com/JCR/JCR?RQ=RECORD&amp;rank=117&amp;journal=J+ENGL+ACAD+PURP"/>
    <hyperlink ref="C125" r:id="rId118" display="http://admin-apps.webofknowledge.com/JCR/JCR?RQ=RECORD&amp;rank=118&amp;journal=J+ENGL+LINGUIST"/>
    <hyperlink ref="C126" r:id="rId119" display="http://admin-apps.webofknowledge.com/JCR/JCR?RQ=RECORD&amp;rank=119&amp;journal=J+FR+LANG+STUD"/>
    <hyperlink ref="C127" r:id="rId120" display="http://admin-apps.webofknowledge.com/JCR/JCR?RQ=RECORD&amp;rank=120&amp;journal=J+GER+LINGUIST"/>
    <hyperlink ref="C128" r:id="rId121" display="http://admin-apps.webofknowledge.com/JCR/JCR?RQ=RECORD&amp;rank=121&amp;journal=J+INT+PHON+ASSOC"/>
    <hyperlink ref="C129" r:id="rId122" display="http://admin-apps.webofknowledge.com/JCR/JCR?RQ=RECORD&amp;rank=122&amp;journal=J+LANG+IDENTITY+EDUC"/>
    <hyperlink ref="C130" r:id="rId123" display="http://admin-apps.webofknowledge.com/JCR/JCR?RQ=RECORD&amp;rank=123&amp;journal=J+LINGUIST+ANTHROPOL"/>
    <hyperlink ref="C131" r:id="rId124" display="http://admin-apps.webofknowledge.com/JCR/JCR?RQ=RECORD&amp;rank=124&amp;journal=J+MULTILING+MULTICUL"/>
    <hyperlink ref="C132" r:id="rId125" display="http://admin-apps.webofknowledge.com/JCR/JCR?RQ=RECORD&amp;rank=125&amp;journal=J+SEMANT"/>
    <hyperlink ref="C133" r:id="rId126" display="http://admin-apps.webofknowledge.com/JCR/JCR?RQ=RECORD&amp;rank=126&amp;journal=LANG+ACQUIS"/>
    <hyperlink ref="C134" r:id="rId127" display="http://admin-apps.webofknowledge.com/JCR/JCR?RQ=RECORD&amp;rank=127&amp;journal=LANG+ASSESS+Q"/>
    <hyperlink ref="C135" r:id="rId128" display="http://admin-apps.webofknowledge.com/JCR/JCR?RQ=RECORD&amp;rank=128&amp;journal=LANG+AWARE"/>
    <hyperlink ref="C136" r:id="rId129" display="http://admin-apps.webofknowledge.com/JCR/JCR?RQ=RECORD&amp;rank=129&amp;journal=LANG+CULT+CURRIC"/>
    <hyperlink ref="C137" r:id="rId130" display="http://admin-apps.webofknowledge.com/JCR/JCR?RQ=RECORD&amp;rank=130&amp;journal=LANG+EDUC-UK"/>
    <hyperlink ref="C138" r:id="rId131" display="http://admin-apps.webofknowledge.com/JCR/JCR?RQ=RECORD&amp;rank=131&amp;journal=LANG+HIST"/>
    <hyperlink ref="C139" r:id="rId132" display="http://admin-apps.webofknowledge.com/JCR/JCR?RQ=RECORD&amp;rank=132&amp;journal=LANG+INTERCULT+COMM"/>
    <hyperlink ref="C140" r:id="rId133" display="http://admin-apps.webofknowledge.com/JCR/JCR?RQ=RECORD&amp;rank=133&amp;journal=LANG+POLICY-NETH"/>
    <hyperlink ref="C141" r:id="rId134" display="http://admin-apps.webofknowledge.com/JCR/JCR?RQ=RECORD&amp;rank=134&amp;journal=LANG+PROBL+LANG+PLAN"/>
    <hyperlink ref="C142" r:id="rId135" display="http://admin-apps.webofknowledge.com/JCR/JCR?RQ=RECORD&amp;rank=135&amp;journal=LANG+TEACHING"/>
    <hyperlink ref="C143" r:id="rId136" display="http://admin-apps.webofknowledge.com/JCR/JCR?RQ=RECORD&amp;rank=136&amp;journal=LANG+TEST"/>
    <hyperlink ref="C144" r:id="rId137" display="http://admin-apps.webofknowledge.com/JCR/JCR?RQ=RECORD&amp;rank=137&amp;journal=LING+ANTVERP+NEW+SER"/>
    <hyperlink ref="C145" r:id="rId138" display="http://admin-apps.webofknowledge.com/JCR/JCR?RQ=RECORD&amp;rank=138&amp;journal=LINGUIST+PRAG"/>
    <hyperlink ref="C146" r:id="rId139" display="http://admin-apps.webofknowledge.com/JCR/JCR?RQ=RECORD&amp;rank=139&amp;journal=LIT+LINGUIST+COMPUT"/>
    <hyperlink ref="C147" r:id="rId140" display="http://admin-apps.webofknowledge.com/JCR/JCR?RQ=RECORD&amp;rank=140&amp;journal=LITERACY"/>
    <hyperlink ref="C148" r:id="rId141" display="http://admin-apps.webofknowledge.com/JCR/JCR?RQ=RECORD&amp;rank=141&amp;journal=MULTILINGUA"/>
    <hyperlink ref="C149" r:id="rId142" display="http://admin-apps.webofknowledge.com/JCR/JCR?RQ=RECORD&amp;rank=142&amp;journal=NAMES"/>
    <hyperlink ref="C150" r:id="rId143" display="http://admin-apps.webofknowledge.com/JCR/JCR?RQ=RECORD&amp;rank=143&amp;journal=NAT+LANG+ENG"/>
    <hyperlink ref="C151" r:id="rId144" display="http://admin-apps.webofknowledge.com/JCR/JCR?RQ=RECORD&amp;rank=144&amp;journal=NAT+LANG+SEMANT"/>
    <hyperlink ref="C152" r:id="rId145" display="http://admin-apps.webofknowledge.com/JCR/JCR?RQ=RECORD&amp;rank=145&amp;journal=ONOMAZEIN"/>
    <hyperlink ref="C153" r:id="rId146" display="http://admin-apps.webofknowledge.com/JCR/JCR?RQ=RECORD&amp;rank=146&amp;journal=PHONOLOGY"/>
    <hyperlink ref="C154" r:id="rId147" display="http://admin-apps.webofknowledge.com/JCR/JCR?RQ=RECORD&amp;rank=147&amp;journal=PORTA+LINGUARUM"/>
    <hyperlink ref="C155" r:id="rId148" display="http://admin-apps.webofknowledge.com/JCR/JCR?RQ=RECORD&amp;rank=148&amp;journal=POZ+STUD+CONTEMP+LIN"/>
    <hyperlink ref="C156" r:id="rId149" display="http://admin-apps.webofknowledge.com/JCR/JCR?RQ=RECORD&amp;rank=149&amp;journal=PRAGMAT+COGN"/>
    <hyperlink ref="C157" r:id="rId150" display="http://admin-apps.webofknowledge.com/JCR/JCR?RQ=RECORD&amp;rank=150&amp;journal=PRAGMATICS"/>
    <hyperlink ref="C158" r:id="rId151" display="http://admin-apps.webofknowledge.com/JCR/JCR?RQ=RECORD&amp;rank=151&amp;journal=RECALL"/>
    <hyperlink ref="C159" r:id="rId152" display="http://admin-apps.webofknowledge.com/JCR/JCR?RQ=RECORD&amp;rank=152&amp;journal=REV+ROUM+LINGUIST"/>
    <hyperlink ref="C160" r:id="rId153" display="http://admin-apps.webofknowledge.com/JCR/JCR?RQ=RECORD&amp;rank=153&amp;journal=RILCE-REV+FILOL+HISP"/>
    <hyperlink ref="C161" r:id="rId154" display="http://admin-apps.webofknowledge.com/JCR/JCR?RQ=RECORD&amp;rank=154&amp;journal=RLA-REV+LINGUIST+TEO"/>
    <hyperlink ref="C162" r:id="rId155" display="http://admin-apps.webofknowledge.com/JCR/JCR?RQ=RECORD&amp;rank=155&amp;journal=SLOVO+SLOVESNOST"/>
    <hyperlink ref="C163" r:id="rId156" display="http://admin-apps.webofknowledge.com/JCR/JCR?RQ=RECORD&amp;rank=156&amp;journal=SPAN+CONTEXT"/>
    <hyperlink ref="C164" r:id="rId157" display="http://admin-apps.webofknowledge.com/JCR/JCR?RQ=RECORD&amp;rank=157&amp;journal=SYNTAX-UK"/>
    <hyperlink ref="C165" r:id="rId158" display="http://admin-apps.webofknowledge.com/JCR/JCR?RQ=RECORD&amp;rank=158&amp;journal=SYSTEM"/>
    <hyperlink ref="C166" r:id="rId159" display="http://admin-apps.webofknowledge.com/JCR/JCR?RQ=RECORD&amp;rank=159&amp;journal=TARGET-NETH"/>
    <hyperlink ref="C167" r:id="rId160" display="http://admin-apps.webofknowledge.com/JCR/JCR?RQ=RECORD&amp;rank=160&amp;journal=TRANSL+INTERPRET+STU"/>
    <hyperlink ref="C168" r:id="rId161" display="http://admin-apps.webofknowledge.com/JCR/JCR?RQ=RECORD&amp;rank=161&amp;journal=VIAL-VIGO+INT+J+APPL"/>
    <hyperlink ref="C169" r:id="rId162" display="http://admin-apps.webofknowledge.com/JCR/JCR?RQ=RECORD&amp;rank=162&amp;journal=WORLD+ENGLISH"/>
  </hyperlinks>
  <pageMargins left="0.75" right="0.46" top="1" bottom="1" header="0.5" footer="0.5"/>
  <pageSetup paperSize="9" orientation="portrait"/>
  <headerFooter alignWithMargins="0"/>
  <legacyDrawing r:id="rId163"/>
  <controls>
    <control shapeId="14337" r:id="rId164" name="Control 1"/>
    <control shapeId="14338" r:id="rId165" name="Control 2"/>
    <control shapeId="14339" r:id="rId166" name="Control 3"/>
    <control shapeId="14340" r:id="rId167" name="Control 4"/>
    <control shapeId="14341" r:id="rId168" name="Control 5"/>
    <control shapeId="14342" r:id="rId169" name="Control 6"/>
    <control shapeId="14343" r:id="rId170" name="Control 7"/>
    <control shapeId="14344" r:id="rId171" name="Control 8"/>
    <control shapeId="14345" r:id="rId172" name="Control 9"/>
    <control shapeId="14346" r:id="rId173" name="Control 10"/>
    <control shapeId="14347" r:id="rId174" name="Control 11"/>
    <control shapeId="14348" r:id="rId175" name="Control 12"/>
    <control shapeId="14349" r:id="rId176" name="Control 13"/>
    <control shapeId="14350" r:id="rId177" name="Control 14"/>
    <control shapeId="14351" r:id="rId178" name="Control 15"/>
    <control shapeId="14352" r:id="rId179" name="Control 16"/>
    <control shapeId="14353" r:id="rId180" name="Control 17"/>
    <control shapeId="14354" r:id="rId181" name="Control 18"/>
    <control shapeId="14355" r:id="rId182" name="Control 19"/>
    <control shapeId="14356" r:id="rId183" name="Control 20"/>
    <control shapeId="14357" r:id="rId184" name="Control 21"/>
    <control shapeId="14358" r:id="rId185" name="Control 22"/>
    <control shapeId="14359" r:id="rId186" name="Control 23"/>
    <control shapeId="14360" r:id="rId187" name="Control 24"/>
    <control shapeId="14361" r:id="rId188" name="Control 25"/>
    <control shapeId="14362" r:id="rId189" name="Control 26"/>
    <control shapeId="14363" r:id="rId190" name="Control 27"/>
    <control shapeId="14364" r:id="rId191" name="Control 28"/>
    <control shapeId="14365" r:id="rId192" name="Control 29"/>
    <control shapeId="14366" r:id="rId193" name="Control 30"/>
    <control shapeId="14367" r:id="rId194" name="Control 31"/>
    <control shapeId="14368" r:id="rId195" name="Control 32"/>
    <control shapeId="14369" r:id="rId196" name="Control 33"/>
    <control shapeId="14370" r:id="rId197" name="Control 34"/>
    <control shapeId="14371" r:id="rId198" name="Control 35"/>
    <control shapeId="14372" r:id="rId199" name="Control 36"/>
    <control shapeId="14373" r:id="rId200" name="Control 37"/>
    <control shapeId="14374" r:id="rId201" name="Control 38"/>
    <control shapeId="14375" r:id="rId202" name="Control 39"/>
    <control shapeId="14376" r:id="rId203" name="Control 40"/>
    <control shapeId="14377" r:id="rId204" name="Control 41"/>
    <control shapeId="14378" r:id="rId205" name="Control 42"/>
    <control shapeId="14379" r:id="rId206" name="Control 43"/>
    <control shapeId="14380" r:id="rId207" name="Control 44"/>
    <control shapeId="14381" r:id="rId208" name="Control 45"/>
    <control shapeId="14382" r:id="rId209" name="Control 46"/>
    <control shapeId="14383" r:id="rId210" name="Control 47"/>
    <control shapeId="14384" r:id="rId211" name="Control 48"/>
    <control shapeId="14385" r:id="rId212" name="Control 49"/>
    <control shapeId="14386" r:id="rId213" name="Control 50"/>
    <control shapeId="14387" r:id="rId214" name="Control 51"/>
    <control shapeId="14388" r:id="rId215" name="Control 52"/>
    <control shapeId="14389" r:id="rId216" name="Control 53"/>
    <control shapeId="14390" r:id="rId217" name="Control 54"/>
    <control shapeId="14391" r:id="rId218" name="Control 55"/>
    <control shapeId="14392" r:id="rId219" name="Control 56"/>
    <control shapeId="14393" r:id="rId220" name="Control 57"/>
    <control shapeId="14394" r:id="rId221" name="Control 58"/>
    <control shapeId="14395" r:id="rId222" name="Control 59"/>
    <control shapeId="14396" r:id="rId223" name="Control 60"/>
  </controls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26"/>
  <dimension ref="B1:E181"/>
  <sheetViews>
    <sheetView workbookViewId="0">
      <selection activeCell="F11" sqref="F11"/>
    </sheetView>
  </sheetViews>
  <sheetFormatPr defaultColWidth="9" defaultRowHeight="13.2"/>
  <cols>
    <col min="1" max="1" width="9" style="2"/>
    <col min="2" max="2" width="13.44140625" style="2" customWidth="1"/>
    <col min="3" max="3" width="27.33203125" style="2" bestFit="1" customWidth="1"/>
    <col min="4" max="4" width="19.88671875" style="2" bestFit="1" customWidth="1"/>
    <col min="5" max="16384" width="9" style="2"/>
  </cols>
  <sheetData>
    <row r="1" spans="2:5">
      <c r="B1" s="1" t="s">
        <v>36</v>
      </c>
    </row>
    <row r="2" spans="2:5">
      <c r="B2" s="2" t="s">
        <v>1692</v>
      </c>
    </row>
    <row r="3" spans="2:5" ht="13.8" thickBot="1">
      <c r="D3" s="8">
        <v>2012</v>
      </c>
    </row>
    <row r="4" spans="2:5" ht="16.5" customHeight="1">
      <c r="B4" s="32" t="s">
        <v>31</v>
      </c>
      <c r="C4" s="24" t="s">
        <v>29</v>
      </c>
      <c r="D4" s="32" t="s">
        <v>53</v>
      </c>
    </row>
    <row r="5" spans="2:5" ht="27" thickBot="1">
      <c r="B5" s="33"/>
      <c r="C5" s="4" t="s">
        <v>30</v>
      </c>
      <c r="D5" s="33"/>
    </row>
    <row r="6" spans="2:5" ht="13.8" thickBot="1">
      <c r="B6" s="21">
        <v>1</v>
      </c>
      <c r="C6" s="26" t="s">
        <v>991</v>
      </c>
      <c r="D6" s="21" t="str">
        <f>B6&amp;"/174"</f>
        <v>1/174</v>
      </c>
      <c r="E6" s="19">
        <f>B6/174</f>
        <v>5.7471264367816091E-3</v>
      </c>
    </row>
    <row r="7" spans="2:5" ht="13.8" thickBot="1">
      <c r="B7" s="21">
        <v>2</v>
      </c>
      <c r="C7" s="26" t="s">
        <v>992</v>
      </c>
      <c r="D7" s="21" t="str">
        <f t="shared" ref="D7:D31" si="0">B7&amp;"/174"</f>
        <v>2/174</v>
      </c>
      <c r="E7" s="19">
        <f t="shared" ref="E7:E31" si="1">B7/174</f>
        <v>1.1494252873563218E-2</v>
      </c>
    </row>
    <row r="8" spans="2:5" ht="13.8" thickBot="1">
      <c r="B8" s="21">
        <v>3</v>
      </c>
      <c r="C8" s="26" t="s">
        <v>996</v>
      </c>
      <c r="D8" s="21" t="str">
        <f t="shared" si="0"/>
        <v>3/174</v>
      </c>
      <c r="E8" s="19">
        <f t="shared" si="1"/>
        <v>1.7241379310344827E-2</v>
      </c>
    </row>
    <row r="9" spans="2:5" ht="13.8" thickBot="1">
      <c r="B9" s="21">
        <v>4</v>
      </c>
      <c r="C9" s="26" t="s">
        <v>997</v>
      </c>
      <c r="D9" s="21" t="str">
        <f t="shared" si="0"/>
        <v>4/174</v>
      </c>
      <c r="E9" s="19">
        <f t="shared" si="1"/>
        <v>2.2988505747126436E-2</v>
      </c>
    </row>
    <row r="10" spans="2:5" ht="13.8" thickBot="1">
      <c r="B10" s="21">
        <v>5</v>
      </c>
      <c r="C10" s="26" t="s">
        <v>993</v>
      </c>
      <c r="D10" s="21" t="str">
        <f t="shared" si="0"/>
        <v>5/174</v>
      </c>
      <c r="E10" s="19">
        <f t="shared" si="1"/>
        <v>2.8735632183908046E-2</v>
      </c>
    </row>
    <row r="11" spans="2:5" ht="13.8" thickBot="1">
      <c r="B11" s="21">
        <v>6</v>
      </c>
      <c r="C11" s="26" t="s">
        <v>995</v>
      </c>
      <c r="D11" s="21" t="str">
        <f t="shared" si="0"/>
        <v>6/174</v>
      </c>
      <c r="E11" s="19">
        <f t="shared" si="1"/>
        <v>3.4482758620689655E-2</v>
      </c>
    </row>
    <row r="12" spans="2:5" ht="13.8" thickBot="1">
      <c r="B12" s="21">
        <v>7</v>
      </c>
      <c r="C12" s="26" t="s">
        <v>1000</v>
      </c>
      <c r="D12" s="21" t="str">
        <f t="shared" si="0"/>
        <v>7/174</v>
      </c>
      <c r="E12" s="19">
        <f t="shared" si="1"/>
        <v>4.0229885057471264E-2</v>
      </c>
    </row>
    <row r="13" spans="2:5" ht="13.8" thickBot="1">
      <c r="B13" s="21">
        <v>8</v>
      </c>
      <c r="C13" s="26" t="s">
        <v>994</v>
      </c>
      <c r="D13" s="21" t="str">
        <f t="shared" si="0"/>
        <v>8/174</v>
      </c>
      <c r="E13" s="19">
        <f t="shared" si="1"/>
        <v>4.5977011494252873E-2</v>
      </c>
    </row>
    <row r="14" spans="2:5" ht="13.8" thickBot="1">
      <c r="B14" s="21">
        <v>9</v>
      </c>
      <c r="C14" s="26" t="s">
        <v>998</v>
      </c>
      <c r="D14" s="21" t="str">
        <f t="shared" si="0"/>
        <v>9/174</v>
      </c>
      <c r="E14" s="19">
        <f t="shared" si="1"/>
        <v>5.1724137931034482E-2</v>
      </c>
    </row>
    <row r="15" spans="2:5" ht="13.8" thickBot="1">
      <c r="B15" s="21">
        <v>10</v>
      </c>
      <c r="C15" s="26" t="s">
        <v>999</v>
      </c>
      <c r="D15" s="21" t="str">
        <f t="shared" si="0"/>
        <v>10/174</v>
      </c>
      <c r="E15" s="19">
        <f t="shared" si="1"/>
        <v>5.7471264367816091E-2</v>
      </c>
    </row>
    <row r="16" spans="2:5" ht="13.8" thickBot="1">
      <c r="B16" s="21">
        <v>11</v>
      </c>
      <c r="C16" s="26" t="s">
        <v>1001</v>
      </c>
      <c r="D16" s="21" t="str">
        <f t="shared" si="0"/>
        <v>11/174</v>
      </c>
      <c r="E16" s="19">
        <f t="shared" si="1"/>
        <v>6.3218390804597707E-2</v>
      </c>
    </row>
    <row r="17" spans="2:5" ht="13.8" thickBot="1">
      <c r="B17" s="21">
        <v>12</v>
      </c>
      <c r="C17" s="26" t="s">
        <v>1004</v>
      </c>
      <c r="D17" s="21" t="str">
        <f t="shared" si="0"/>
        <v>12/174</v>
      </c>
      <c r="E17" s="19">
        <f t="shared" si="1"/>
        <v>6.8965517241379309E-2</v>
      </c>
    </row>
    <row r="18" spans="2:5" ht="13.8" thickBot="1">
      <c r="B18" s="21">
        <v>13</v>
      </c>
      <c r="C18" s="26" t="s">
        <v>1005</v>
      </c>
      <c r="D18" s="21" t="str">
        <f t="shared" si="0"/>
        <v>13/174</v>
      </c>
      <c r="E18" s="19">
        <f t="shared" si="1"/>
        <v>7.4712643678160925E-2</v>
      </c>
    </row>
    <row r="19" spans="2:5" ht="13.8" thickBot="1">
      <c r="B19" s="21">
        <v>14</v>
      </c>
      <c r="C19" s="26" t="s">
        <v>1002</v>
      </c>
      <c r="D19" s="21" t="str">
        <f t="shared" si="0"/>
        <v>14/174</v>
      </c>
      <c r="E19" s="19">
        <f t="shared" si="1"/>
        <v>8.0459770114942528E-2</v>
      </c>
    </row>
    <row r="20" spans="2:5" ht="13.8" thickBot="1">
      <c r="B20" s="21">
        <v>15</v>
      </c>
      <c r="C20" s="26" t="s">
        <v>1003</v>
      </c>
      <c r="D20" s="21" t="str">
        <f t="shared" si="0"/>
        <v>15/174</v>
      </c>
      <c r="E20" s="19">
        <f t="shared" si="1"/>
        <v>8.6206896551724144E-2</v>
      </c>
    </row>
    <row r="21" spans="2:5" ht="13.8" thickBot="1">
      <c r="B21" s="21">
        <v>16</v>
      </c>
      <c r="C21" s="26" t="s">
        <v>1010</v>
      </c>
      <c r="D21" s="21" t="str">
        <f t="shared" si="0"/>
        <v>16/174</v>
      </c>
      <c r="E21" s="19">
        <f t="shared" si="1"/>
        <v>9.1954022988505746E-2</v>
      </c>
    </row>
    <row r="22" spans="2:5" ht="13.8" thickBot="1">
      <c r="B22" s="21">
        <v>17</v>
      </c>
      <c r="C22" s="26" t="s">
        <v>1006</v>
      </c>
      <c r="D22" s="21" t="str">
        <f t="shared" si="0"/>
        <v>17/174</v>
      </c>
      <c r="E22" s="19">
        <f t="shared" si="1"/>
        <v>9.7701149425287362E-2</v>
      </c>
    </row>
    <row r="23" spans="2:5" ht="17.25" customHeight="1" thickBot="1">
      <c r="B23" s="21">
        <v>18</v>
      </c>
      <c r="C23" s="26" t="s">
        <v>1007</v>
      </c>
      <c r="D23" s="21" t="str">
        <f t="shared" si="0"/>
        <v>18/174</v>
      </c>
      <c r="E23" s="19">
        <f t="shared" si="1"/>
        <v>0.10344827586206896</v>
      </c>
    </row>
    <row r="24" spans="2:5" ht="13.8" thickBot="1">
      <c r="B24" s="21">
        <v>19</v>
      </c>
      <c r="C24" s="26" t="s">
        <v>1011</v>
      </c>
      <c r="D24" s="21" t="str">
        <f t="shared" si="0"/>
        <v>19/174</v>
      </c>
      <c r="E24" s="19">
        <f t="shared" si="1"/>
        <v>0.10919540229885058</v>
      </c>
    </row>
    <row r="25" spans="2:5" ht="13.8" thickBot="1">
      <c r="B25" s="21">
        <v>20</v>
      </c>
      <c r="C25" s="26" t="s">
        <v>1020</v>
      </c>
      <c r="D25" s="21" t="str">
        <f t="shared" si="0"/>
        <v>20/174</v>
      </c>
      <c r="E25" s="19">
        <f t="shared" si="1"/>
        <v>0.11494252873563218</v>
      </c>
    </row>
    <row r="26" spans="2:5" ht="13.8" thickBot="1">
      <c r="B26" s="21">
        <v>21</v>
      </c>
      <c r="C26" s="26" t="s">
        <v>1008</v>
      </c>
      <c r="D26" s="21" t="str">
        <f t="shared" si="0"/>
        <v>21/174</v>
      </c>
      <c r="E26" s="19">
        <f t="shared" si="1"/>
        <v>0.1206896551724138</v>
      </c>
    </row>
    <row r="27" spans="2:5" ht="13.8" thickBot="1">
      <c r="B27" s="21">
        <v>22</v>
      </c>
      <c r="C27" s="26" t="s">
        <v>1009</v>
      </c>
      <c r="D27" s="21" t="str">
        <f t="shared" si="0"/>
        <v>22/174</v>
      </c>
      <c r="E27" s="19">
        <f t="shared" si="1"/>
        <v>0.12643678160919541</v>
      </c>
    </row>
    <row r="28" spans="2:5" ht="18.75" customHeight="1" thickBot="1">
      <c r="B28" s="21">
        <v>23</v>
      </c>
      <c r="C28" s="26" t="s">
        <v>1146</v>
      </c>
      <c r="D28" s="21" t="str">
        <f t="shared" si="0"/>
        <v>23/174</v>
      </c>
      <c r="E28" s="19">
        <f t="shared" si="1"/>
        <v>0.13218390804597702</v>
      </c>
    </row>
    <row r="29" spans="2:5" ht="13.8" thickBot="1">
      <c r="B29" s="21">
        <v>24</v>
      </c>
      <c r="C29" s="26" t="s">
        <v>535</v>
      </c>
      <c r="D29" s="21" t="str">
        <f t="shared" si="0"/>
        <v>24/174</v>
      </c>
      <c r="E29" s="19">
        <f t="shared" si="1"/>
        <v>0.13793103448275862</v>
      </c>
    </row>
    <row r="30" spans="2:5" ht="13.8" thickBot="1">
      <c r="B30" s="21">
        <v>25</v>
      </c>
      <c r="C30" s="26" t="s">
        <v>1022</v>
      </c>
      <c r="D30" s="21" t="str">
        <f t="shared" si="0"/>
        <v>25/174</v>
      </c>
      <c r="E30" s="19">
        <f t="shared" si="1"/>
        <v>0.14367816091954022</v>
      </c>
    </row>
    <row r="31" spans="2:5" ht="13.8" thickBot="1">
      <c r="B31" s="21">
        <v>26</v>
      </c>
      <c r="C31" s="26" t="s">
        <v>1013</v>
      </c>
      <c r="D31" s="21" t="str">
        <f t="shared" si="0"/>
        <v>26/174</v>
      </c>
      <c r="E31" s="19">
        <f t="shared" si="1"/>
        <v>0.14942528735632185</v>
      </c>
    </row>
    <row r="32" spans="2:5" ht="14.1" customHeight="1" thickBot="1">
      <c r="B32" s="42" t="s">
        <v>1608</v>
      </c>
      <c r="C32" s="43"/>
      <c r="D32" s="44"/>
      <c r="E32" s="19"/>
    </row>
    <row r="33" spans="2:5" ht="13.8" thickBot="1">
      <c r="B33" s="21">
        <v>27</v>
      </c>
      <c r="C33" s="26" t="s">
        <v>1015</v>
      </c>
      <c r="D33" s="21" t="str">
        <f>B33&amp;"/174"</f>
        <v>27/174</v>
      </c>
      <c r="E33" s="19">
        <f>B33/174</f>
        <v>0.15517241379310345</v>
      </c>
    </row>
    <row r="34" spans="2:5" ht="13.8" thickBot="1">
      <c r="B34" s="21">
        <v>28</v>
      </c>
      <c r="C34" s="26" t="s">
        <v>1030</v>
      </c>
      <c r="D34" s="21" t="str">
        <f t="shared" ref="D34:D74" si="2">B34&amp;"/174"</f>
        <v>28/174</v>
      </c>
      <c r="E34" s="19">
        <f t="shared" ref="E34:E74" si="3">B34/174</f>
        <v>0.16091954022988506</v>
      </c>
    </row>
    <row r="35" spans="2:5" ht="13.8" thickBot="1">
      <c r="B35" s="21">
        <v>29</v>
      </c>
      <c r="C35" s="26" t="s">
        <v>1025</v>
      </c>
      <c r="D35" s="21" t="str">
        <f t="shared" si="2"/>
        <v>29/174</v>
      </c>
      <c r="E35" s="19">
        <f t="shared" si="3"/>
        <v>0.16666666666666666</v>
      </c>
    </row>
    <row r="36" spans="2:5" ht="13.8" thickBot="1">
      <c r="B36" s="21">
        <v>30</v>
      </c>
      <c r="C36" s="26" t="s">
        <v>1026</v>
      </c>
      <c r="D36" s="21" t="str">
        <f t="shared" si="2"/>
        <v>30/174</v>
      </c>
      <c r="E36" s="19">
        <f t="shared" si="3"/>
        <v>0.17241379310344829</v>
      </c>
    </row>
    <row r="37" spans="2:5" ht="13.8" thickBot="1">
      <c r="B37" s="21">
        <v>31</v>
      </c>
      <c r="C37" s="26" t="s">
        <v>1016</v>
      </c>
      <c r="D37" s="21" t="str">
        <f t="shared" si="2"/>
        <v>31/174</v>
      </c>
      <c r="E37" s="19">
        <f t="shared" si="3"/>
        <v>0.17816091954022989</v>
      </c>
    </row>
    <row r="38" spans="2:5" ht="13.8" thickBot="1">
      <c r="B38" s="21">
        <v>32</v>
      </c>
      <c r="C38" s="26" t="s">
        <v>1012</v>
      </c>
      <c r="D38" s="21" t="str">
        <f t="shared" si="2"/>
        <v>32/174</v>
      </c>
      <c r="E38" s="19">
        <f t="shared" si="3"/>
        <v>0.18390804597701149</v>
      </c>
    </row>
    <row r="39" spans="2:5" ht="13.8" thickBot="1">
      <c r="B39" s="21">
        <v>33</v>
      </c>
      <c r="C39" s="26" t="s">
        <v>1014</v>
      </c>
      <c r="D39" s="21" t="str">
        <f t="shared" si="2"/>
        <v>33/174</v>
      </c>
      <c r="E39" s="19">
        <f t="shared" si="3"/>
        <v>0.18965517241379309</v>
      </c>
    </row>
    <row r="40" spans="2:5" ht="13.8" thickBot="1">
      <c r="B40" s="21">
        <v>34</v>
      </c>
      <c r="C40" s="26" t="s">
        <v>1023</v>
      </c>
      <c r="D40" s="21" t="str">
        <f t="shared" si="2"/>
        <v>34/174</v>
      </c>
      <c r="E40" s="19">
        <f t="shared" si="3"/>
        <v>0.19540229885057472</v>
      </c>
    </row>
    <row r="41" spans="2:5" ht="13.8" thickBot="1">
      <c r="B41" s="21">
        <v>35</v>
      </c>
      <c r="C41" s="26" t="s">
        <v>1017</v>
      </c>
      <c r="D41" s="21" t="str">
        <f t="shared" si="2"/>
        <v>35/174</v>
      </c>
      <c r="E41" s="19">
        <f t="shared" si="3"/>
        <v>0.20114942528735633</v>
      </c>
    </row>
    <row r="42" spans="2:5" ht="13.8" thickBot="1">
      <c r="B42" s="21">
        <v>36</v>
      </c>
      <c r="C42" s="26" t="s">
        <v>1019</v>
      </c>
      <c r="D42" s="21" t="str">
        <f t="shared" si="2"/>
        <v>36/174</v>
      </c>
      <c r="E42" s="19">
        <f t="shared" si="3"/>
        <v>0.20689655172413793</v>
      </c>
    </row>
    <row r="43" spans="2:5" ht="13.8" thickBot="1">
      <c r="B43" s="21">
        <v>37</v>
      </c>
      <c r="C43" s="26" t="s">
        <v>1034</v>
      </c>
      <c r="D43" s="21" t="str">
        <f t="shared" si="2"/>
        <v>37/174</v>
      </c>
      <c r="E43" s="19">
        <f t="shared" si="3"/>
        <v>0.21264367816091953</v>
      </c>
    </row>
    <row r="44" spans="2:5" ht="13.8" thickBot="1">
      <c r="B44" s="21">
        <v>38</v>
      </c>
      <c r="C44" s="26" t="s">
        <v>1031</v>
      </c>
      <c r="D44" s="21" t="str">
        <f t="shared" si="2"/>
        <v>38/174</v>
      </c>
      <c r="E44" s="19">
        <f t="shared" si="3"/>
        <v>0.21839080459770116</v>
      </c>
    </row>
    <row r="45" spans="2:5" ht="13.8" thickBot="1">
      <c r="B45" s="21">
        <v>39</v>
      </c>
      <c r="C45" s="26" t="s">
        <v>1032</v>
      </c>
      <c r="D45" s="21" t="str">
        <f t="shared" si="2"/>
        <v>39/174</v>
      </c>
      <c r="E45" s="19">
        <f t="shared" si="3"/>
        <v>0.22413793103448276</v>
      </c>
    </row>
    <row r="46" spans="2:5" ht="13.8" thickBot="1">
      <c r="B46" s="21">
        <v>40</v>
      </c>
      <c r="C46" s="26" t="s">
        <v>1123</v>
      </c>
      <c r="D46" s="21" t="str">
        <f t="shared" si="2"/>
        <v>40/174</v>
      </c>
      <c r="E46" s="19">
        <f t="shared" si="3"/>
        <v>0.22988505747126436</v>
      </c>
    </row>
    <row r="47" spans="2:5" ht="13.8" thickBot="1">
      <c r="B47" s="21">
        <v>41</v>
      </c>
      <c r="C47" s="26" t="s">
        <v>1021</v>
      </c>
      <c r="D47" s="21" t="str">
        <f t="shared" si="2"/>
        <v>41/174</v>
      </c>
      <c r="E47" s="19">
        <f t="shared" si="3"/>
        <v>0.23563218390804597</v>
      </c>
    </row>
    <row r="48" spans="2:5" ht="13.8" thickBot="1">
      <c r="B48" s="21">
        <v>42</v>
      </c>
      <c r="C48" s="26" t="s">
        <v>1040</v>
      </c>
      <c r="D48" s="21" t="str">
        <f t="shared" si="2"/>
        <v>42/174</v>
      </c>
      <c r="E48" s="19">
        <f t="shared" si="3"/>
        <v>0.2413793103448276</v>
      </c>
    </row>
    <row r="49" spans="2:5" ht="13.8" thickBot="1">
      <c r="B49" s="21">
        <v>43</v>
      </c>
      <c r="C49" s="26" t="s">
        <v>1033</v>
      </c>
      <c r="D49" s="21" t="str">
        <f t="shared" si="2"/>
        <v>43/174</v>
      </c>
      <c r="E49" s="19">
        <f t="shared" si="3"/>
        <v>0.2471264367816092</v>
      </c>
    </row>
    <row r="50" spans="2:5" ht="13.8" thickBot="1">
      <c r="B50" s="21">
        <v>44</v>
      </c>
      <c r="C50" s="26" t="s">
        <v>1029</v>
      </c>
      <c r="D50" s="21" t="str">
        <f t="shared" si="2"/>
        <v>44/174</v>
      </c>
      <c r="E50" s="19">
        <f t="shared" si="3"/>
        <v>0.25287356321839083</v>
      </c>
    </row>
    <row r="51" spans="2:5" ht="13.8" thickBot="1">
      <c r="B51" s="21">
        <v>45</v>
      </c>
      <c r="C51" s="26" t="s">
        <v>1024</v>
      </c>
      <c r="D51" s="21" t="str">
        <f t="shared" si="2"/>
        <v>45/174</v>
      </c>
      <c r="E51" s="19">
        <f t="shared" si="3"/>
        <v>0.25862068965517243</v>
      </c>
    </row>
    <row r="52" spans="2:5" ht="13.8" thickBot="1">
      <c r="B52" s="21">
        <v>46</v>
      </c>
      <c r="C52" s="26" t="s">
        <v>1035</v>
      </c>
      <c r="D52" s="21" t="str">
        <f t="shared" si="2"/>
        <v>46/174</v>
      </c>
      <c r="E52" s="19">
        <f t="shared" si="3"/>
        <v>0.26436781609195403</v>
      </c>
    </row>
    <row r="53" spans="2:5" ht="17.25" customHeight="1" thickBot="1">
      <c r="B53" s="21">
        <v>47</v>
      </c>
      <c r="C53" s="26" t="s">
        <v>1134</v>
      </c>
      <c r="D53" s="21" t="str">
        <f t="shared" si="2"/>
        <v>47/174</v>
      </c>
      <c r="E53" s="19">
        <f t="shared" si="3"/>
        <v>0.27011494252873564</v>
      </c>
    </row>
    <row r="54" spans="2:5" ht="13.8" thickBot="1">
      <c r="B54" s="21">
        <v>48</v>
      </c>
      <c r="C54" s="26" t="s">
        <v>1028</v>
      </c>
      <c r="D54" s="21" t="str">
        <f t="shared" si="2"/>
        <v>48/174</v>
      </c>
      <c r="E54" s="19">
        <f t="shared" si="3"/>
        <v>0.27586206896551724</v>
      </c>
    </row>
    <row r="55" spans="2:5" ht="13.8" thickBot="1">
      <c r="B55" s="21">
        <v>49</v>
      </c>
      <c r="C55" s="26" t="s">
        <v>1027</v>
      </c>
      <c r="D55" s="21" t="str">
        <f t="shared" si="2"/>
        <v>49/174</v>
      </c>
      <c r="E55" s="19">
        <f t="shared" si="3"/>
        <v>0.28160919540229884</v>
      </c>
    </row>
    <row r="56" spans="2:5" ht="13.8" thickBot="1">
      <c r="B56" s="21">
        <v>50</v>
      </c>
      <c r="C56" s="26" t="s">
        <v>1042</v>
      </c>
      <c r="D56" s="21" t="str">
        <f t="shared" si="2"/>
        <v>50/174</v>
      </c>
      <c r="E56" s="19">
        <f t="shared" si="3"/>
        <v>0.28735632183908044</v>
      </c>
    </row>
    <row r="57" spans="2:5" ht="13.8" thickBot="1">
      <c r="B57" s="21">
        <v>51</v>
      </c>
      <c r="C57" s="26" t="s">
        <v>1110</v>
      </c>
      <c r="D57" s="21" t="str">
        <f t="shared" si="2"/>
        <v>51/174</v>
      </c>
      <c r="E57" s="19">
        <f t="shared" si="3"/>
        <v>0.29310344827586204</v>
      </c>
    </row>
    <row r="58" spans="2:5" ht="13.8" thickBot="1">
      <c r="B58" s="21">
        <v>52</v>
      </c>
      <c r="C58" s="26" t="s">
        <v>1038</v>
      </c>
      <c r="D58" s="21" t="str">
        <f t="shared" si="2"/>
        <v>52/174</v>
      </c>
      <c r="E58" s="19">
        <f t="shared" si="3"/>
        <v>0.2988505747126437</v>
      </c>
    </row>
    <row r="59" spans="2:5" ht="13.8" thickBot="1">
      <c r="B59" s="21">
        <v>53</v>
      </c>
      <c r="C59" s="26" t="s">
        <v>1018</v>
      </c>
      <c r="D59" s="21" t="str">
        <f t="shared" si="2"/>
        <v>53/174</v>
      </c>
      <c r="E59" s="19">
        <f t="shared" si="3"/>
        <v>0.3045977011494253</v>
      </c>
    </row>
    <row r="60" spans="2:5" ht="13.8" thickBot="1">
      <c r="B60" s="21">
        <v>54</v>
      </c>
      <c r="C60" s="26" t="s">
        <v>266</v>
      </c>
      <c r="D60" s="21" t="str">
        <f t="shared" si="2"/>
        <v>54/174</v>
      </c>
      <c r="E60" s="19">
        <f t="shared" si="3"/>
        <v>0.31034482758620691</v>
      </c>
    </row>
    <row r="61" spans="2:5" ht="13.8" thickBot="1">
      <c r="B61" s="21">
        <v>55</v>
      </c>
      <c r="C61" s="26" t="s">
        <v>274</v>
      </c>
      <c r="D61" s="21" t="str">
        <f t="shared" si="2"/>
        <v>55/174</v>
      </c>
      <c r="E61" s="19">
        <f t="shared" si="3"/>
        <v>0.31609195402298851</v>
      </c>
    </row>
    <row r="62" spans="2:5" ht="13.8" thickBot="1">
      <c r="B62" s="21">
        <v>56</v>
      </c>
      <c r="C62" s="26" t="s">
        <v>1071</v>
      </c>
      <c r="D62" s="21" t="str">
        <f t="shared" si="2"/>
        <v>56/174</v>
      </c>
      <c r="E62" s="19">
        <f t="shared" si="3"/>
        <v>0.32183908045977011</v>
      </c>
    </row>
    <row r="63" spans="2:5" ht="13.8" thickBot="1">
      <c r="B63" s="21">
        <v>57</v>
      </c>
      <c r="C63" s="26" t="s">
        <v>1039</v>
      </c>
      <c r="D63" s="21" t="str">
        <f t="shared" si="2"/>
        <v>57/174</v>
      </c>
      <c r="E63" s="19">
        <f t="shared" si="3"/>
        <v>0.32758620689655171</v>
      </c>
    </row>
    <row r="64" spans="2:5" ht="13.8" thickBot="1">
      <c r="B64" s="21">
        <v>58</v>
      </c>
      <c r="C64" s="26" t="s">
        <v>1037</v>
      </c>
      <c r="D64" s="21" t="str">
        <f t="shared" si="2"/>
        <v>58/174</v>
      </c>
      <c r="E64" s="19">
        <f t="shared" si="3"/>
        <v>0.33333333333333331</v>
      </c>
    </row>
    <row r="65" spans="2:5" ht="13.8" thickBot="1">
      <c r="B65" s="21">
        <v>59</v>
      </c>
      <c r="C65" s="26" t="s">
        <v>1044</v>
      </c>
      <c r="D65" s="21" t="str">
        <f t="shared" si="2"/>
        <v>59/174</v>
      </c>
      <c r="E65" s="19">
        <f t="shared" si="3"/>
        <v>0.33908045977011492</v>
      </c>
    </row>
    <row r="66" spans="2:5" ht="18.75" customHeight="1" thickBot="1">
      <c r="B66" s="21">
        <v>60</v>
      </c>
      <c r="C66" s="26" t="s">
        <v>1036</v>
      </c>
      <c r="D66" s="21" t="str">
        <f t="shared" si="2"/>
        <v>60/174</v>
      </c>
      <c r="E66" s="19">
        <f t="shared" si="3"/>
        <v>0.34482758620689657</v>
      </c>
    </row>
    <row r="67" spans="2:5" ht="13.8" thickBot="1">
      <c r="B67" s="21">
        <v>61</v>
      </c>
      <c r="C67" s="26" t="s">
        <v>1062</v>
      </c>
      <c r="D67" s="21" t="str">
        <f t="shared" si="2"/>
        <v>61/174</v>
      </c>
      <c r="E67" s="19">
        <f t="shared" si="3"/>
        <v>0.35057471264367818</v>
      </c>
    </row>
    <row r="68" spans="2:5" ht="13.8" thickBot="1">
      <c r="B68" s="21">
        <v>62</v>
      </c>
      <c r="C68" s="26" t="s">
        <v>1130</v>
      </c>
      <c r="D68" s="21" t="str">
        <f t="shared" si="2"/>
        <v>62/174</v>
      </c>
      <c r="E68" s="19">
        <f t="shared" si="3"/>
        <v>0.35632183908045978</v>
      </c>
    </row>
    <row r="69" spans="2:5" ht="13.8" thickBot="1">
      <c r="B69" s="21">
        <v>63</v>
      </c>
      <c r="C69" s="26" t="s">
        <v>261</v>
      </c>
      <c r="D69" s="21" t="str">
        <f t="shared" si="2"/>
        <v>63/174</v>
      </c>
      <c r="E69" s="19">
        <f t="shared" si="3"/>
        <v>0.36206896551724138</v>
      </c>
    </row>
    <row r="70" spans="2:5" ht="13.8" thickBot="1">
      <c r="B70" s="21">
        <v>64</v>
      </c>
      <c r="C70" s="26" t="s">
        <v>1046</v>
      </c>
      <c r="D70" s="21" t="str">
        <f t="shared" si="2"/>
        <v>64/174</v>
      </c>
      <c r="E70" s="19">
        <f t="shared" si="3"/>
        <v>0.36781609195402298</v>
      </c>
    </row>
    <row r="71" spans="2:5" ht="13.8" thickBot="1">
      <c r="B71" s="21">
        <v>65</v>
      </c>
      <c r="C71" s="26" t="s">
        <v>309</v>
      </c>
      <c r="D71" s="21" t="str">
        <f t="shared" si="2"/>
        <v>65/174</v>
      </c>
      <c r="E71" s="19">
        <f t="shared" si="3"/>
        <v>0.37356321839080459</v>
      </c>
    </row>
    <row r="72" spans="2:5" ht="13.8" thickBot="1">
      <c r="B72" s="21">
        <v>66</v>
      </c>
      <c r="C72" s="26" t="s">
        <v>1043</v>
      </c>
      <c r="D72" s="21" t="str">
        <f t="shared" si="2"/>
        <v>66/174</v>
      </c>
      <c r="E72" s="19">
        <f t="shared" si="3"/>
        <v>0.37931034482758619</v>
      </c>
    </row>
    <row r="73" spans="2:5" ht="13.8" thickBot="1">
      <c r="B73" s="21">
        <v>66</v>
      </c>
      <c r="C73" s="26" t="s">
        <v>1047</v>
      </c>
      <c r="D73" s="21" t="str">
        <f t="shared" si="2"/>
        <v>66/174</v>
      </c>
      <c r="E73" s="19">
        <f t="shared" si="3"/>
        <v>0.37931034482758619</v>
      </c>
    </row>
    <row r="74" spans="2:5" ht="13.8" thickBot="1">
      <c r="B74" s="21">
        <v>68</v>
      </c>
      <c r="C74" s="26" t="s">
        <v>1061</v>
      </c>
      <c r="D74" s="21" t="str">
        <f t="shared" si="2"/>
        <v>68/174</v>
      </c>
      <c r="E74" s="19">
        <f t="shared" si="3"/>
        <v>0.39080459770114945</v>
      </c>
    </row>
    <row r="75" spans="2:5" ht="13.8" thickBot="1">
      <c r="B75" s="21">
        <v>69</v>
      </c>
      <c r="C75" s="26" t="s">
        <v>1050</v>
      </c>
      <c r="D75" s="21" t="str">
        <f>B75&amp;"/174"</f>
        <v>69/174</v>
      </c>
      <c r="E75" s="19">
        <f>B75/174</f>
        <v>0.39655172413793105</v>
      </c>
    </row>
    <row r="76" spans="2:5" ht="13.8" thickBot="1">
      <c r="B76" s="21">
        <v>70</v>
      </c>
      <c r="C76" s="26" t="s">
        <v>1049</v>
      </c>
      <c r="D76" s="21" t="str">
        <f>B76&amp;"/174"</f>
        <v>70/174</v>
      </c>
      <c r="E76" s="19">
        <f>B76/174</f>
        <v>0.40229885057471265</v>
      </c>
    </row>
    <row r="77" spans="2:5" ht="13.8" thickBot="1">
      <c r="B77" s="45" t="s">
        <v>1609</v>
      </c>
      <c r="C77" s="46"/>
      <c r="D77" s="47"/>
      <c r="E77" s="19"/>
    </row>
    <row r="78" spans="2:5" ht="13.8" thickBot="1">
      <c r="B78" s="21">
        <v>71</v>
      </c>
      <c r="C78" s="26" t="s">
        <v>1051</v>
      </c>
      <c r="D78" s="21" t="str">
        <f t="shared" ref="D78:D140" si="4">B78&amp;"/174"</f>
        <v>71/174</v>
      </c>
      <c r="E78" s="19">
        <f t="shared" ref="E78:E140" si="5">B78/174</f>
        <v>0.40804597701149425</v>
      </c>
    </row>
    <row r="79" spans="2:5" ht="13.8" thickBot="1">
      <c r="B79" s="21">
        <v>72</v>
      </c>
      <c r="C79" s="26" t="s">
        <v>1053</v>
      </c>
      <c r="D79" s="21" t="str">
        <f t="shared" si="4"/>
        <v>72/174</v>
      </c>
      <c r="E79" s="19">
        <f t="shared" si="5"/>
        <v>0.41379310344827586</v>
      </c>
    </row>
    <row r="80" spans="2:5" ht="13.8" thickBot="1">
      <c r="B80" s="21">
        <v>73</v>
      </c>
      <c r="C80" s="26" t="s">
        <v>1048</v>
      </c>
      <c r="D80" s="21" t="str">
        <f t="shared" si="4"/>
        <v>73/174</v>
      </c>
      <c r="E80" s="19">
        <f t="shared" si="5"/>
        <v>0.41954022988505746</v>
      </c>
    </row>
    <row r="81" spans="2:5" ht="13.8" thickBot="1">
      <c r="B81" s="21">
        <v>74</v>
      </c>
      <c r="C81" s="26" t="s">
        <v>1052</v>
      </c>
      <c r="D81" s="21" t="str">
        <f t="shared" si="4"/>
        <v>74/174</v>
      </c>
      <c r="E81" s="19">
        <f t="shared" si="5"/>
        <v>0.42528735632183906</v>
      </c>
    </row>
    <row r="82" spans="2:5" ht="13.8" thickBot="1">
      <c r="B82" s="21">
        <v>75</v>
      </c>
      <c r="C82" s="26" t="s">
        <v>1045</v>
      </c>
      <c r="D82" s="21" t="str">
        <f t="shared" si="4"/>
        <v>75/174</v>
      </c>
      <c r="E82" s="19">
        <f t="shared" si="5"/>
        <v>0.43103448275862066</v>
      </c>
    </row>
    <row r="83" spans="2:5" ht="13.8" thickBot="1">
      <c r="B83" s="21">
        <v>76</v>
      </c>
      <c r="C83" s="26" t="s">
        <v>214</v>
      </c>
      <c r="D83" s="21" t="str">
        <f t="shared" si="4"/>
        <v>76/174</v>
      </c>
      <c r="E83" s="19">
        <f t="shared" si="5"/>
        <v>0.43678160919540232</v>
      </c>
    </row>
    <row r="84" spans="2:5" ht="13.8" thickBot="1">
      <c r="B84" s="21">
        <v>77</v>
      </c>
      <c r="C84" s="26" t="s">
        <v>1144</v>
      </c>
      <c r="D84" s="21" t="str">
        <f t="shared" si="4"/>
        <v>77/174</v>
      </c>
      <c r="E84" s="19">
        <f t="shared" si="5"/>
        <v>0.44252873563218392</v>
      </c>
    </row>
    <row r="85" spans="2:5" ht="13.8" thickBot="1">
      <c r="B85" s="21">
        <v>78</v>
      </c>
      <c r="C85" s="26" t="s">
        <v>1059</v>
      </c>
      <c r="D85" s="21" t="str">
        <f t="shared" si="4"/>
        <v>78/174</v>
      </c>
      <c r="E85" s="19">
        <f t="shared" si="5"/>
        <v>0.44827586206896552</v>
      </c>
    </row>
    <row r="86" spans="2:5" ht="13.8" thickBot="1">
      <c r="B86" s="21">
        <v>79</v>
      </c>
      <c r="C86" s="26" t="s">
        <v>1055</v>
      </c>
      <c r="D86" s="21" t="str">
        <f t="shared" si="4"/>
        <v>79/174</v>
      </c>
      <c r="E86" s="19">
        <f t="shared" si="5"/>
        <v>0.45402298850574713</v>
      </c>
    </row>
    <row r="87" spans="2:5" ht="13.8" thickBot="1">
      <c r="B87" s="21">
        <v>80</v>
      </c>
      <c r="C87" s="26" t="s">
        <v>1054</v>
      </c>
      <c r="D87" s="21" t="str">
        <f t="shared" si="4"/>
        <v>80/174</v>
      </c>
      <c r="E87" s="19">
        <f t="shared" si="5"/>
        <v>0.45977011494252873</v>
      </c>
    </row>
    <row r="88" spans="2:5" ht="13.8" thickBot="1">
      <c r="B88" s="21">
        <v>81</v>
      </c>
      <c r="C88" s="26" t="s">
        <v>1056</v>
      </c>
      <c r="D88" s="21" t="str">
        <f t="shared" si="4"/>
        <v>81/174</v>
      </c>
      <c r="E88" s="19">
        <f t="shared" si="5"/>
        <v>0.46551724137931033</v>
      </c>
    </row>
    <row r="89" spans="2:5" ht="13.8" thickBot="1">
      <c r="B89" s="21">
        <v>82</v>
      </c>
      <c r="C89" s="26" t="s">
        <v>1041</v>
      </c>
      <c r="D89" s="21" t="str">
        <f t="shared" si="4"/>
        <v>82/174</v>
      </c>
      <c r="E89" s="19">
        <f t="shared" si="5"/>
        <v>0.47126436781609193</v>
      </c>
    </row>
    <row r="90" spans="2:5" ht="13.8" thickBot="1">
      <c r="B90" s="21">
        <v>83</v>
      </c>
      <c r="C90" s="26" t="s">
        <v>1060</v>
      </c>
      <c r="D90" s="21" t="str">
        <f t="shared" si="4"/>
        <v>83/174</v>
      </c>
      <c r="E90" s="19">
        <f t="shared" si="5"/>
        <v>0.47701149425287354</v>
      </c>
    </row>
    <row r="91" spans="2:5" ht="13.8" thickBot="1">
      <c r="B91" s="21">
        <v>84</v>
      </c>
      <c r="C91" s="26" t="s">
        <v>1057</v>
      </c>
      <c r="D91" s="21" t="str">
        <f t="shared" si="4"/>
        <v>84/174</v>
      </c>
      <c r="E91" s="19">
        <f t="shared" si="5"/>
        <v>0.48275862068965519</v>
      </c>
    </row>
    <row r="92" spans="2:5" ht="13.8" thickBot="1">
      <c r="B92" s="21">
        <v>85</v>
      </c>
      <c r="C92" s="26" t="s">
        <v>1063</v>
      </c>
      <c r="D92" s="21" t="str">
        <f t="shared" si="4"/>
        <v>85/174</v>
      </c>
      <c r="E92" s="19">
        <f t="shared" si="5"/>
        <v>0.4885057471264368</v>
      </c>
    </row>
    <row r="93" spans="2:5" ht="13.8" thickBot="1">
      <c r="B93" s="21">
        <v>86</v>
      </c>
      <c r="C93" s="26" t="s">
        <v>1066</v>
      </c>
      <c r="D93" s="21" t="str">
        <f t="shared" si="4"/>
        <v>86/174</v>
      </c>
      <c r="E93" s="19">
        <f t="shared" si="5"/>
        <v>0.4942528735632184</v>
      </c>
    </row>
    <row r="94" spans="2:5" ht="13.8" thickBot="1">
      <c r="B94" s="21">
        <v>87</v>
      </c>
      <c r="C94" s="26" t="s">
        <v>1070</v>
      </c>
      <c r="D94" s="21" t="str">
        <f t="shared" si="4"/>
        <v>87/174</v>
      </c>
      <c r="E94" s="19">
        <f t="shared" si="5"/>
        <v>0.5</v>
      </c>
    </row>
    <row r="95" spans="2:5" ht="13.8" thickBot="1">
      <c r="B95" s="21">
        <v>88</v>
      </c>
      <c r="C95" s="26" t="s">
        <v>1058</v>
      </c>
      <c r="D95" s="21" t="str">
        <f t="shared" si="4"/>
        <v>88/174</v>
      </c>
      <c r="E95" s="19">
        <f t="shared" si="5"/>
        <v>0.50574712643678166</v>
      </c>
    </row>
    <row r="96" spans="2:5" ht="13.8" thickBot="1">
      <c r="B96" s="21">
        <v>89</v>
      </c>
      <c r="C96" s="26" t="s">
        <v>1064</v>
      </c>
      <c r="D96" s="21" t="str">
        <f t="shared" si="4"/>
        <v>89/174</v>
      </c>
      <c r="E96" s="19">
        <f t="shared" si="5"/>
        <v>0.5114942528735632</v>
      </c>
    </row>
    <row r="97" spans="2:5" ht="13.8" thickBot="1">
      <c r="B97" s="21">
        <v>90</v>
      </c>
      <c r="C97" s="26" t="s">
        <v>1088</v>
      </c>
      <c r="D97" s="21" t="str">
        <f t="shared" si="4"/>
        <v>90/174</v>
      </c>
      <c r="E97" s="19">
        <f t="shared" si="5"/>
        <v>0.51724137931034486</v>
      </c>
    </row>
    <row r="98" spans="2:5" ht="13.8" thickBot="1">
      <c r="B98" s="21">
        <v>91</v>
      </c>
      <c r="C98" s="26" t="s">
        <v>1086</v>
      </c>
      <c r="D98" s="21" t="str">
        <f t="shared" si="4"/>
        <v>91/174</v>
      </c>
      <c r="E98" s="19">
        <f t="shared" si="5"/>
        <v>0.52298850574712641</v>
      </c>
    </row>
    <row r="99" spans="2:5" ht="13.8" thickBot="1">
      <c r="B99" s="21">
        <v>92</v>
      </c>
      <c r="C99" s="26" t="s">
        <v>1072</v>
      </c>
      <c r="D99" s="21" t="str">
        <f t="shared" si="4"/>
        <v>92/174</v>
      </c>
      <c r="E99" s="19">
        <f t="shared" si="5"/>
        <v>0.52873563218390807</v>
      </c>
    </row>
    <row r="100" spans="2:5" ht="13.8" thickBot="1">
      <c r="B100" s="21">
        <v>93</v>
      </c>
      <c r="C100" s="26" t="s">
        <v>1065</v>
      </c>
      <c r="D100" s="21" t="str">
        <f t="shared" si="4"/>
        <v>93/174</v>
      </c>
      <c r="E100" s="19">
        <f t="shared" si="5"/>
        <v>0.53448275862068961</v>
      </c>
    </row>
    <row r="101" spans="2:5" ht="13.8" thickBot="1">
      <c r="B101" s="21">
        <v>94</v>
      </c>
      <c r="C101" s="26" t="s">
        <v>377</v>
      </c>
      <c r="D101" s="21" t="str">
        <f t="shared" si="4"/>
        <v>94/174</v>
      </c>
      <c r="E101" s="19">
        <f t="shared" si="5"/>
        <v>0.54022988505747127</v>
      </c>
    </row>
    <row r="102" spans="2:5" ht="13.8" thickBot="1">
      <c r="B102" s="21">
        <v>95</v>
      </c>
      <c r="C102" s="26" t="s">
        <v>1068</v>
      </c>
      <c r="D102" s="21" t="str">
        <f t="shared" si="4"/>
        <v>95/174</v>
      </c>
      <c r="E102" s="19">
        <f t="shared" si="5"/>
        <v>0.54597701149425293</v>
      </c>
    </row>
    <row r="103" spans="2:5" ht="13.8" thickBot="1">
      <c r="B103" s="21">
        <v>96</v>
      </c>
      <c r="C103" s="26" t="s">
        <v>1073</v>
      </c>
      <c r="D103" s="21" t="str">
        <f t="shared" si="4"/>
        <v>96/174</v>
      </c>
      <c r="E103" s="19">
        <f t="shared" si="5"/>
        <v>0.55172413793103448</v>
      </c>
    </row>
    <row r="104" spans="2:5" ht="13.8" thickBot="1">
      <c r="B104" s="21">
        <v>97</v>
      </c>
      <c r="C104" s="26" t="s">
        <v>1069</v>
      </c>
      <c r="D104" s="21" t="str">
        <f t="shared" si="4"/>
        <v>97/174</v>
      </c>
      <c r="E104" s="19">
        <f t="shared" si="5"/>
        <v>0.55747126436781613</v>
      </c>
    </row>
    <row r="105" spans="2:5" ht="13.8" thickBot="1">
      <c r="B105" s="21">
        <v>98</v>
      </c>
      <c r="C105" s="26" t="s">
        <v>1067</v>
      </c>
      <c r="D105" s="21" t="str">
        <f t="shared" si="4"/>
        <v>98/174</v>
      </c>
      <c r="E105" s="19">
        <f t="shared" si="5"/>
        <v>0.56321839080459768</v>
      </c>
    </row>
    <row r="106" spans="2:5" ht="13.8" thickBot="1">
      <c r="B106" s="21">
        <v>99</v>
      </c>
      <c r="C106" s="26" t="s">
        <v>1074</v>
      </c>
      <c r="D106" s="21" t="str">
        <f t="shared" si="4"/>
        <v>99/174</v>
      </c>
      <c r="E106" s="19">
        <f t="shared" si="5"/>
        <v>0.56896551724137934</v>
      </c>
    </row>
    <row r="107" spans="2:5" ht="13.8" thickBot="1">
      <c r="B107" s="21">
        <v>100</v>
      </c>
      <c r="C107" s="26" t="s">
        <v>1076</v>
      </c>
      <c r="D107" s="21" t="str">
        <f t="shared" si="4"/>
        <v>100/174</v>
      </c>
      <c r="E107" s="19">
        <f t="shared" si="5"/>
        <v>0.57471264367816088</v>
      </c>
    </row>
    <row r="108" spans="2:5" ht="13.8" thickBot="1">
      <c r="B108" s="21">
        <v>101</v>
      </c>
      <c r="C108" s="26" t="s">
        <v>1089</v>
      </c>
      <c r="D108" s="21" t="str">
        <f t="shared" si="4"/>
        <v>101/174</v>
      </c>
      <c r="E108" s="19">
        <f t="shared" si="5"/>
        <v>0.58045977011494254</v>
      </c>
    </row>
    <row r="109" spans="2:5" ht="13.8" thickBot="1">
      <c r="B109" s="21">
        <v>102</v>
      </c>
      <c r="C109" s="26" t="s">
        <v>1125</v>
      </c>
      <c r="D109" s="21" t="str">
        <f t="shared" si="4"/>
        <v>102/174</v>
      </c>
      <c r="E109" s="19">
        <f t="shared" si="5"/>
        <v>0.58620689655172409</v>
      </c>
    </row>
    <row r="110" spans="2:5" ht="13.8" thickBot="1">
      <c r="B110" s="21">
        <v>103</v>
      </c>
      <c r="C110" s="26" t="s">
        <v>1111</v>
      </c>
      <c r="D110" s="21" t="str">
        <f t="shared" si="4"/>
        <v>103/174</v>
      </c>
      <c r="E110" s="19">
        <f t="shared" si="5"/>
        <v>0.59195402298850575</v>
      </c>
    </row>
    <row r="111" spans="2:5" ht="13.8" thickBot="1">
      <c r="B111" s="21">
        <v>104</v>
      </c>
      <c r="C111" s="26" t="s">
        <v>1078</v>
      </c>
      <c r="D111" s="21" t="str">
        <f t="shared" si="4"/>
        <v>104/174</v>
      </c>
      <c r="E111" s="19">
        <f t="shared" si="5"/>
        <v>0.5977011494252874</v>
      </c>
    </row>
    <row r="112" spans="2:5" ht="13.8" thickBot="1">
      <c r="B112" s="21">
        <v>105</v>
      </c>
      <c r="C112" s="26" t="s">
        <v>1075</v>
      </c>
      <c r="D112" s="21" t="str">
        <f t="shared" si="4"/>
        <v>105/174</v>
      </c>
      <c r="E112" s="19">
        <f t="shared" si="5"/>
        <v>0.60344827586206895</v>
      </c>
    </row>
    <row r="113" spans="2:5" ht="13.8" thickBot="1">
      <c r="B113" s="21">
        <v>106</v>
      </c>
      <c r="C113" s="26" t="s">
        <v>1079</v>
      </c>
      <c r="D113" s="21" t="str">
        <f t="shared" si="4"/>
        <v>106/174</v>
      </c>
      <c r="E113" s="19">
        <f t="shared" si="5"/>
        <v>0.60919540229885061</v>
      </c>
    </row>
    <row r="114" spans="2:5" ht="13.8" thickBot="1">
      <c r="B114" s="21">
        <v>107</v>
      </c>
      <c r="C114" s="26" t="s">
        <v>1077</v>
      </c>
      <c r="D114" s="21" t="str">
        <f t="shared" si="4"/>
        <v>107/174</v>
      </c>
      <c r="E114" s="19">
        <f t="shared" si="5"/>
        <v>0.61494252873563215</v>
      </c>
    </row>
    <row r="115" spans="2:5" ht="13.8" thickBot="1">
      <c r="B115" s="21">
        <v>108</v>
      </c>
      <c r="C115" s="26" t="s">
        <v>1080</v>
      </c>
      <c r="D115" s="21" t="str">
        <f t="shared" si="4"/>
        <v>108/174</v>
      </c>
      <c r="E115" s="19">
        <f t="shared" si="5"/>
        <v>0.62068965517241381</v>
      </c>
    </row>
    <row r="116" spans="2:5" ht="13.8" thickBot="1">
      <c r="B116" s="21">
        <v>109</v>
      </c>
      <c r="C116" s="26" t="s">
        <v>1100</v>
      </c>
      <c r="D116" s="21" t="str">
        <f t="shared" si="4"/>
        <v>109/174</v>
      </c>
      <c r="E116" s="19">
        <f t="shared" si="5"/>
        <v>0.62643678160919536</v>
      </c>
    </row>
    <row r="117" spans="2:5" ht="13.8" thickBot="1">
      <c r="B117" s="21">
        <v>110</v>
      </c>
      <c r="C117" s="26" t="s">
        <v>1143</v>
      </c>
      <c r="D117" s="21" t="str">
        <f t="shared" si="4"/>
        <v>110/174</v>
      </c>
      <c r="E117" s="19">
        <f t="shared" si="5"/>
        <v>0.63218390804597702</v>
      </c>
    </row>
    <row r="118" spans="2:5" ht="13.8" thickBot="1">
      <c r="B118" s="21">
        <v>111</v>
      </c>
      <c r="C118" s="26" t="s">
        <v>1082</v>
      </c>
      <c r="D118" s="21" t="str">
        <f t="shared" si="4"/>
        <v>111/174</v>
      </c>
      <c r="E118" s="19">
        <f t="shared" si="5"/>
        <v>0.63793103448275867</v>
      </c>
    </row>
    <row r="119" spans="2:5" ht="13.8" thickBot="1">
      <c r="B119" s="21">
        <v>112</v>
      </c>
      <c r="C119" s="26" t="s">
        <v>1122</v>
      </c>
      <c r="D119" s="21" t="str">
        <f t="shared" si="4"/>
        <v>112/174</v>
      </c>
      <c r="E119" s="19">
        <f t="shared" si="5"/>
        <v>0.64367816091954022</v>
      </c>
    </row>
    <row r="120" spans="2:5" ht="13.8" thickBot="1">
      <c r="B120" s="21">
        <v>113</v>
      </c>
      <c r="C120" s="26" t="s">
        <v>1081</v>
      </c>
      <c r="D120" s="21" t="str">
        <f t="shared" si="4"/>
        <v>113/174</v>
      </c>
      <c r="E120" s="19">
        <f t="shared" si="5"/>
        <v>0.64942528735632188</v>
      </c>
    </row>
    <row r="121" spans="2:5" ht="13.8" thickBot="1">
      <c r="B121" s="21">
        <v>114</v>
      </c>
      <c r="C121" s="26" t="s">
        <v>441</v>
      </c>
      <c r="D121" s="21" t="str">
        <f t="shared" si="4"/>
        <v>114/174</v>
      </c>
      <c r="E121" s="19">
        <f t="shared" si="5"/>
        <v>0.65517241379310343</v>
      </c>
    </row>
    <row r="122" spans="2:5" ht="13.8" thickBot="1">
      <c r="B122" s="21">
        <v>115</v>
      </c>
      <c r="C122" s="26" t="s">
        <v>1083</v>
      </c>
      <c r="D122" s="21" t="str">
        <f t="shared" si="4"/>
        <v>115/174</v>
      </c>
      <c r="E122" s="19">
        <f t="shared" si="5"/>
        <v>0.66091954022988508</v>
      </c>
    </row>
    <row r="123" spans="2:5" ht="13.8" thickBot="1">
      <c r="B123" s="21">
        <v>116</v>
      </c>
      <c r="C123" s="26" t="s">
        <v>1084</v>
      </c>
      <c r="D123" s="21" t="str">
        <f t="shared" si="4"/>
        <v>116/174</v>
      </c>
      <c r="E123" s="19">
        <f t="shared" si="5"/>
        <v>0.66666666666666663</v>
      </c>
    </row>
    <row r="124" spans="2:5" ht="13.8" thickBot="1">
      <c r="B124" s="21">
        <v>116</v>
      </c>
      <c r="C124" s="26" t="s">
        <v>1085</v>
      </c>
      <c r="D124" s="21" t="str">
        <f t="shared" si="4"/>
        <v>116/174</v>
      </c>
      <c r="E124" s="19">
        <f t="shared" si="5"/>
        <v>0.66666666666666663</v>
      </c>
    </row>
    <row r="125" spans="2:5" ht="13.8" thickBot="1">
      <c r="B125" s="21">
        <v>116</v>
      </c>
      <c r="C125" s="26" t="s">
        <v>1087</v>
      </c>
      <c r="D125" s="21" t="str">
        <f t="shared" si="4"/>
        <v>116/174</v>
      </c>
      <c r="E125" s="19">
        <f t="shared" si="5"/>
        <v>0.66666666666666663</v>
      </c>
    </row>
    <row r="126" spans="2:5" ht="13.8" thickBot="1">
      <c r="B126" s="21">
        <v>116</v>
      </c>
      <c r="C126" s="26" t="s">
        <v>1090</v>
      </c>
      <c r="D126" s="21" t="str">
        <f t="shared" si="4"/>
        <v>116/174</v>
      </c>
      <c r="E126" s="19">
        <f t="shared" si="5"/>
        <v>0.66666666666666663</v>
      </c>
    </row>
    <row r="127" spans="2:5" ht="13.8" thickBot="1">
      <c r="B127" s="21">
        <v>116</v>
      </c>
      <c r="C127" s="26" t="s">
        <v>1091</v>
      </c>
      <c r="D127" s="21" t="str">
        <f t="shared" si="4"/>
        <v>116/174</v>
      </c>
      <c r="E127" s="19">
        <f t="shared" si="5"/>
        <v>0.66666666666666663</v>
      </c>
    </row>
    <row r="128" spans="2:5" ht="13.8" thickBot="1">
      <c r="B128" s="21">
        <v>116</v>
      </c>
      <c r="C128" s="26" t="s">
        <v>1092</v>
      </c>
      <c r="D128" s="21" t="str">
        <f t="shared" si="4"/>
        <v>116/174</v>
      </c>
      <c r="E128" s="19">
        <f t="shared" si="5"/>
        <v>0.66666666666666663</v>
      </c>
    </row>
    <row r="129" spans="2:5" ht="13.8" thickBot="1">
      <c r="B129" s="21">
        <v>116</v>
      </c>
      <c r="C129" s="26" t="s">
        <v>467</v>
      </c>
      <c r="D129" s="21" t="str">
        <f t="shared" si="4"/>
        <v>116/174</v>
      </c>
      <c r="E129" s="19">
        <f t="shared" si="5"/>
        <v>0.66666666666666663</v>
      </c>
    </row>
    <row r="130" spans="2:5" ht="13.8" thickBot="1">
      <c r="B130" s="21">
        <v>116</v>
      </c>
      <c r="C130" s="26" t="s">
        <v>1093</v>
      </c>
      <c r="D130" s="21" t="str">
        <f t="shared" si="4"/>
        <v>116/174</v>
      </c>
      <c r="E130" s="19">
        <f t="shared" si="5"/>
        <v>0.66666666666666663</v>
      </c>
    </row>
    <row r="131" spans="2:5" ht="13.8" thickBot="1">
      <c r="B131" s="21">
        <v>116</v>
      </c>
      <c r="C131" s="26" t="s">
        <v>1693</v>
      </c>
      <c r="D131" s="21" t="str">
        <f t="shared" si="4"/>
        <v>116/174</v>
      </c>
      <c r="E131" s="19">
        <f t="shared" si="5"/>
        <v>0.66666666666666663</v>
      </c>
    </row>
    <row r="132" spans="2:5" ht="13.8" thickBot="1">
      <c r="B132" s="21">
        <v>116</v>
      </c>
      <c r="C132" s="26" t="s">
        <v>1094</v>
      </c>
      <c r="D132" s="21" t="str">
        <f t="shared" si="4"/>
        <v>116/174</v>
      </c>
      <c r="E132" s="19">
        <f t="shared" si="5"/>
        <v>0.66666666666666663</v>
      </c>
    </row>
    <row r="133" spans="2:5" ht="13.8" thickBot="1">
      <c r="B133" s="21">
        <v>116</v>
      </c>
      <c r="C133" s="26" t="s">
        <v>1095</v>
      </c>
      <c r="D133" s="21" t="str">
        <f t="shared" si="4"/>
        <v>116/174</v>
      </c>
      <c r="E133" s="19">
        <f t="shared" si="5"/>
        <v>0.66666666666666663</v>
      </c>
    </row>
    <row r="134" spans="2:5" ht="13.8" thickBot="1">
      <c r="B134" s="21">
        <v>116</v>
      </c>
      <c r="C134" s="26" t="s">
        <v>1096</v>
      </c>
      <c r="D134" s="21" t="str">
        <f t="shared" si="4"/>
        <v>116/174</v>
      </c>
      <c r="E134" s="19">
        <f t="shared" si="5"/>
        <v>0.66666666666666663</v>
      </c>
    </row>
    <row r="135" spans="2:5" ht="13.8" thickBot="1">
      <c r="B135" s="21">
        <v>116</v>
      </c>
      <c r="C135" s="26" t="s">
        <v>1097</v>
      </c>
      <c r="D135" s="21" t="str">
        <f t="shared" si="4"/>
        <v>116/174</v>
      </c>
      <c r="E135" s="19">
        <f t="shared" si="5"/>
        <v>0.66666666666666663</v>
      </c>
    </row>
    <row r="136" spans="2:5" ht="13.8" thickBot="1">
      <c r="B136" s="21">
        <v>116</v>
      </c>
      <c r="C136" s="26" t="s">
        <v>468</v>
      </c>
      <c r="D136" s="21" t="str">
        <f t="shared" si="4"/>
        <v>116/174</v>
      </c>
      <c r="E136" s="19">
        <f t="shared" si="5"/>
        <v>0.66666666666666663</v>
      </c>
    </row>
    <row r="137" spans="2:5" ht="13.8" thickBot="1">
      <c r="B137" s="21">
        <v>116</v>
      </c>
      <c r="C137" s="26" t="s">
        <v>1098</v>
      </c>
      <c r="D137" s="21" t="str">
        <f t="shared" si="4"/>
        <v>116/174</v>
      </c>
      <c r="E137" s="19">
        <f t="shared" si="5"/>
        <v>0.66666666666666663</v>
      </c>
    </row>
    <row r="138" spans="2:5" ht="13.8" thickBot="1">
      <c r="B138" s="21">
        <v>116</v>
      </c>
      <c r="C138" s="26" t="s">
        <v>1099</v>
      </c>
      <c r="D138" s="21" t="str">
        <f t="shared" si="4"/>
        <v>116/174</v>
      </c>
      <c r="E138" s="19">
        <f t="shared" si="5"/>
        <v>0.66666666666666663</v>
      </c>
    </row>
    <row r="139" spans="2:5" ht="13.8" thickBot="1">
      <c r="B139" s="21">
        <v>116</v>
      </c>
      <c r="C139" s="26" t="s">
        <v>1101</v>
      </c>
      <c r="D139" s="21" t="str">
        <f t="shared" si="4"/>
        <v>116/174</v>
      </c>
      <c r="E139" s="19">
        <f t="shared" si="5"/>
        <v>0.66666666666666663</v>
      </c>
    </row>
    <row r="140" spans="2:5" ht="13.8" thickBot="1">
      <c r="B140" s="21">
        <v>116</v>
      </c>
      <c r="C140" s="26" t="s">
        <v>1102</v>
      </c>
      <c r="D140" s="21" t="str">
        <f t="shared" si="4"/>
        <v>116/174</v>
      </c>
      <c r="E140" s="19">
        <f t="shared" si="5"/>
        <v>0.66666666666666663</v>
      </c>
    </row>
    <row r="141" spans="2:5" ht="13.8" thickBot="1">
      <c r="B141" s="21">
        <v>116</v>
      </c>
      <c r="C141" s="26" t="s">
        <v>1103</v>
      </c>
      <c r="D141" s="21" t="str">
        <f t="shared" ref="D141:D181" si="6">B141&amp;"/174"</f>
        <v>116/174</v>
      </c>
      <c r="E141" s="19">
        <f t="shared" ref="E141:E181" si="7">B141/174</f>
        <v>0.66666666666666663</v>
      </c>
    </row>
    <row r="142" spans="2:5" ht="13.8" thickBot="1">
      <c r="B142" s="21">
        <v>116</v>
      </c>
      <c r="C142" s="26" t="s">
        <v>1694</v>
      </c>
      <c r="D142" s="21" t="str">
        <f t="shared" si="6"/>
        <v>116/174</v>
      </c>
      <c r="E142" s="19">
        <f t="shared" si="7"/>
        <v>0.66666666666666663</v>
      </c>
    </row>
    <row r="143" spans="2:5" ht="13.8" thickBot="1">
      <c r="B143" s="21">
        <v>116</v>
      </c>
      <c r="C143" s="26" t="s">
        <v>1104</v>
      </c>
      <c r="D143" s="21" t="str">
        <f t="shared" si="6"/>
        <v>116/174</v>
      </c>
      <c r="E143" s="19">
        <f t="shared" si="7"/>
        <v>0.66666666666666663</v>
      </c>
    </row>
    <row r="144" spans="2:5" ht="13.8" thickBot="1">
      <c r="B144" s="21">
        <v>116</v>
      </c>
      <c r="C144" s="26" t="s">
        <v>1105</v>
      </c>
      <c r="D144" s="21" t="str">
        <f t="shared" si="6"/>
        <v>116/174</v>
      </c>
      <c r="E144" s="19">
        <f t="shared" si="7"/>
        <v>0.66666666666666663</v>
      </c>
    </row>
    <row r="145" spans="2:5" ht="13.8" thickBot="1">
      <c r="B145" s="21">
        <v>116</v>
      </c>
      <c r="C145" s="26" t="s">
        <v>1106</v>
      </c>
      <c r="D145" s="21" t="str">
        <f t="shared" si="6"/>
        <v>116/174</v>
      </c>
      <c r="E145" s="19">
        <f t="shared" si="7"/>
        <v>0.66666666666666663</v>
      </c>
    </row>
    <row r="146" spans="2:5" ht="13.8" thickBot="1">
      <c r="B146" s="21">
        <v>116</v>
      </c>
      <c r="C146" s="26" t="s">
        <v>1107</v>
      </c>
      <c r="D146" s="21" t="str">
        <f t="shared" si="6"/>
        <v>116/174</v>
      </c>
      <c r="E146" s="19">
        <f t="shared" si="7"/>
        <v>0.66666666666666663</v>
      </c>
    </row>
    <row r="147" spans="2:5" ht="13.8" thickBot="1">
      <c r="B147" s="21">
        <v>116</v>
      </c>
      <c r="C147" s="26" t="s">
        <v>488</v>
      </c>
      <c r="D147" s="21" t="str">
        <f t="shared" si="6"/>
        <v>116/174</v>
      </c>
      <c r="E147" s="19">
        <f t="shared" si="7"/>
        <v>0.66666666666666663</v>
      </c>
    </row>
    <row r="148" spans="2:5" ht="13.8" thickBot="1">
      <c r="B148" s="21">
        <v>116</v>
      </c>
      <c r="C148" s="26" t="s">
        <v>1108</v>
      </c>
      <c r="D148" s="21" t="str">
        <f t="shared" si="6"/>
        <v>116/174</v>
      </c>
      <c r="E148" s="19">
        <f t="shared" si="7"/>
        <v>0.66666666666666663</v>
      </c>
    </row>
    <row r="149" spans="2:5" ht="13.8" thickBot="1">
      <c r="B149" s="21">
        <v>116</v>
      </c>
      <c r="C149" s="26" t="s">
        <v>1109</v>
      </c>
      <c r="D149" s="21" t="str">
        <f t="shared" si="6"/>
        <v>116/174</v>
      </c>
      <c r="E149" s="19">
        <f t="shared" si="7"/>
        <v>0.66666666666666663</v>
      </c>
    </row>
    <row r="150" spans="2:5" ht="13.8" thickBot="1">
      <c r="B150" s="21">
        <v>116</v>
      </c>
      <c r="C150" s="26" t="s">
        <v>1112</v>
      </c>
      <c r="D150" s="21" t="str">
        <f t="shared" si="6"/>
        <v>116/174</v>
      </c>
      <c r="E150" s="19">
        <f t="shared" si="7"/>
        <v>0.66666666666666663</v>
      </c>
    </row>
    <row r="151" spans="2:5" ht="13.8" thickBot="1">
      <c r="B151" s="21">
        <v>116</v>
      </c>
      <c r="C151" s="26" t="s">
        <v>1695</v>
      </c>
      <c r="D151" s="21" t="str">
        <f t="shared" si="6"/>
        <v>116/174</v>
      </c>
      <c r="E151" s="19">
        <f t="shared" si="7"/>
        <v>0.66666666666666663</v>
      </c>
    </row>
    <row r="152" spans="2:5" ht="13.8" thickBot="1">
      <c r="B152" s="21">
        <v>116</v>
      </c>
      <c r="C152" s="26" t="s">
        <v>1696</v>
      </c>
      <c r="D152" s="21" t="str">
        <f t="shared" si="6"/>
        <v>116/174</v>
      </c>
      <c r="E152" s="19">
        <f t="shared" si="7"/>
        <v>0.66666666666666663</v>
      </c>
    </row>
    <row r="153" spans="2:5" ht="13.8" thickBot="1">
      <c r="B153" s="21">
        <v>116</v>
      </c>
      <c r="C153" s="26" t="s">
        <v>1113</v>
      </c>
      <c r="D153" s="21" t="str">
        <f t="shared" si="6"/>
        <v>116/174</v>
      </c>
      <c r="E153" s="19">
        <f t="shared" si="7"/>
        <v>0.66666666666666663</v>
      </c>
    </row>
    <row r="154" spans="2:5" ht="13.8" thickBot="1">
      <c r="B154" s="21">
        <v>116</v>
      </c>
      <c r="C154" s="26" t="s">
        <v>1114</v>
      </c>
      <c r="D154" s="21" t="str">
        <f t="shared" si="6"/>
        <v>116/174</v>
      </c>
      <c r="E154" s="19">
        <f t="shared" si="7"/>
        <v>0.66666666666666663</v>
      </c>
    </row>
    <row r="155" spans="2:5" ht="13.8" thickBot="1">
      <c r="B155" s="21">
        <v>116</v>
      </c>
      <c r="C155" s="26" t="s">
        <v>1115</v>
      </c>
      <c r="D155" s="21" t="str">
        <f t="shared" si="6"/>
        <v>116/174</v>
      </c>
      <c r="E155" s="19">
        <f t="shared" si="7"/>
        <v>0.66666666666666663</v>
      </c>
    </row>
    <row r="156" spans="2:5" ht="13.8" thickBot="1">
      <c r="B156" s="21">
        <v>116</v>
      </c>
      <c r="C156" s="26" t="s">
        <v>1116</v>
      </c>
      <c r="D156" s="21" t="str">
        <f t="shared" si="6"/>
        <v>116/174</v>
      </c>
      <c r="E156" s="19">
        <f t="shared" si="7"/>
        <v>0.66666666666666663</v>
      </c>
    </row>
    <row r="157" spans="2:5" ht="13.8" thickBot="1">
      <c r="B157" s="21">
        <v>116</v>
      </c>
      <c r="C157" s="26" t="s">
        <v>1117</v>
      </c>
      <c r="D157" s="21" t="str">
        <f t="shared" si="6"/>
        <v>116/174</v>
      </c>
      <c r="E157" s="19">
        <f t="shared" si="7"/>
        <v>0.66666666666666663</v>
      </c>
    </row>
    <row r="158" spans="2:5" ht="13.8" thickBot="1">
      <c r="B158" s="21">
        <v>116</v>
      </c>
      <c r="C158" s="26" t="s">
        <v>1118</v>
      </c>
      <c r="D158" s="21" t="str">
        <f t="shared" si="6"/>
        <v>116/174</v>
      </c>
      <c r="E158" s="19">
        <f t="shared" si="7"/>
        <v>0.66666666666666663</v>
      </c>
    </row>
    <row r="159" spans="2:5" ht="13.8" thickBot="1">
      <c r="B159" s="21">
        <v>116</v>
      </c>
      <c r="C159" s="26" t="s">
        <v>1119</v>
      </c>
      <c r="D159" s="21" t="str">
        <f t="shared" si="6"/>
        <v>116/174</v>
      </c>
      <c r="E159" s="19">
        <f t="shared" si="7"/>
        <v>0.66666666666666663</v>
      </c>
    </row>
    <row r="160" spans="2:5" ht="13.8" thickBot="1">
      <c r="B160" s="21">
        <v>116</v>
      </c>
      <c r="C160" s="26" t="s">
        <v>1120</v>
      </c>
      <c r="D160" s="21" t="str">
        <f t="shared" si="6"/>
        <v>116/174</v>
      </c>
      <c r="E160" s="19">
        <f t="shared" si="7"/>
        <v>0.66666666666666663</v>
      </c>
    </row>
    <row r="161" spans="2:5" ht="13.8" thickBot="1">
      <c r="B161" s="21">
        <v>116</v>
      </c>
      <c r="C161" s="26" t="s">
        <v>1121</v>
      </c>
      <c r="D161" s="21" t="str">
        <f t="shared" si="6"/>
        <v>116/174</v>
      </c>
      <c r="E161" s="19">
        <f t="shared" si="7"/>
        <v>0.66666666666666663</v>
      </c>
    </row>
    <row r="162" spans="2:5" ht="13.8" thickBot="1">
      <c r="B162" s="21">
        <v>116</v>
      </c>
      <c r="C162" s="26" t="s">
        <v>1124</v>
      </c>
      <c r="D162" s="21" t="str">
        <f t="shared" si="6"/>
        <v>116/174</v>
      </c>
      <c r="E162" s="19">
        <f t="shared" si="7"/>
        <v>0.66666666666666663</v>
      </c>
    </row>
    <row r="163" spans="2:5" ht="13.8" thickBot="1">
      <c r="B163" s="21">
        <v>116</v>
      </c>
      <c r="C163" s="26" t="s">
        <v>1126</v>
      </c>
      <c r="D163" s="21" t="str">
        <f t="shared" si="6"/>
        <v>116/174</v>
      </c>
      <c r="E163" s="19">
        <f t="shared" si="7"/>
        <v>0.66666666666666663</v>
      </c>
    </row>
    <row r="164" spans="2:5" ht="13.8" thickBot="1">
      <c r="B164" s="21">
        <v>116</v>
      </c>
      <c r="C164" s="26" t="s">
        <v>1127</v>
      </c>
      <c r="D164" s="21" t="str">
        <f t="shared" si="6"/>
        <v>116/174</v>
      </c>
      <c r="E164" s="19">
        <f t="shared" si="7"/>
        <v>0.66666666666666663</v>
      </c>
    </row>
    <row r="165" spans="2:5" ht="13.8" thickBot="1">
      <c r="B165" s="21">
        <v>116</v>
      </c>
      <c r="C165" s="26" t="s">
        <v>1697</v>
      </c>
      <c r="D165" s="21" t="str">
        <f t="shared" si="6"/>
        <v>116/174</v>
      </c>
      <c r="E165" s="19">
        <f t="shared" si="7"/>
        <v>0.66666666666666663</v>
      </c>
    </row>
    <row r="166" spans="2:5" ht="13.8" thickBot="1">
      <c r="B166" s="21">
        <v>116</v>
      </c>
      <c r="C166" s="26" t="s">
        <v>1128</v>
      </c>
      <c r="D166" s="21" t="str">
        <f t="shared" si="6"/>
        <v>116/174</v>
      </c>
      <c r="E166" s="19">
        <f t="shared" si="7"/>
        <v>0.66666666666666663</v>
      </c>
    </row>
    <row r="167" spans="2:5" ht="13.8" thickBot="1">
      <c r="B167" s="21">
        <v>116</v>
      </c>
      <c r="C167" s="26" t="s">
        <v>1129</v>
      </c>
      <c r="D167" s="21" t="str">
        <f t="shared" si="6"/>
        <v>116/174</v>
      </c>
      <c r="E167" s="19">
        <f t="shared" si="7"/>
        <v>0.66666666666666663</v>
      </c>
    </row>
    <row r="168" spans="2:5" ht="13.8" thickBot="1">
      <c r="B168" s="21">
        <v>116</v>
      </c>
      <c r="C168" s="26" t="s">
        <v>1131</v>
      </c>
      <c r="D168" s="21" t="str">
        <f t="shared" si="6"/>
        <v>116/174</v>
      </c>
      <c r="E168" s="19">
        <f t="shared" si="7"/>
        <v>0.66666666666666663</v>
      </c>
    </row>
    <row r="169" spans="2:5" ht="13.8" thickBot="1">
      <c r="B169" s="21">
        <v>116</v>
      </c>
      <c r="C169" s="26" t="s">
        <v>1132</v>
      </c>
      <c r="D169" s="21" t="str">
        <f t="shared" si="6"/>
        <v>116/174</v>
      </c>
      <c r="E169" s="19">
        <f t="shared" si="7"/>
        <v>0.66666666666666663</v>
      </c>
    </row>
    <row r="170" spans="2:5" ht="13.8" thickBot="1">
      <c r="B170" s="21">
        <v>116</v>
      </c>
      <c r="C170" s="26" t="s">
        <v>1133</v>
      </c>
      <c r="D170" s="21" t="str">
        <f t="shared" si="6"/>
        <v>116/174</v>
      </c>
      <c r="E170" s="19">
        <f t="shared" si="7"/>
        <v>0.66666666666666663</v>
      </c>
    </row>
    <row r="171" spans="2:5" ht="13.8" thickBot="1">
      <c r="B171" s="21">
        <v>116</v>
      </c>
      <c r="C171" s="26" t="s">
        <v>1135</v>
      </c>
      <c r="D171" s="21" t="str">
        <f t="shared" si="6"/>
        <v>116/174</v>
      </c>
      <c r="E171" s="19">
        <f t="shared" si="7"/>
        <v>0.66666666666666663</v>
      </c>
    </row>
    <row r="172" spans="2:5" ht="13.8" thickBot="1">
      <c r="B172" s="21">
        <v>116</v>
      </c>
      <c r="C172" s="26" t="s">
        <v>1136</v>
      </c>
      <c r="D172" s="21" t="str">
        <f t="shared" si="6"/>
        <v>116/174</v>
      </c>
      <c r="E172" s="19">
        <f t="shared" si="7"/>
        <v>0.66666666666666663</v>
      </c>
    </row>
    <row r="173" spans="2:5" ht="13.8" thickBot="1">
      <c r="B173" s="21">
        <v>116</v>
      </c>
      <c r="C173" s="26" t="s">
        <v>1137</v>
      </c>
      <c r="D173" s="21" t="str">
        <f t="shared" si="6"/>
        <v>116/174</v>
      </c>
      <c r="E173" s="19">
        <f t="shared" si="7"/>
        <v>0.66666666666666663</v>
      </c>
    </row>
    <row r="174" spans="2:5" ht="13.8" thickBot="1">
      <c r="B174" s="21">
        <v>116</v>
      </c>
      <c r="C174" s="26" t="s">
        <v>1138</v>
      </c>
      <c r="D174" s="21" t="str">
        <f t="shared" si="6"/>
        <v>116/174</v>
      </c>
      <c r="E174" s="19">
        <f t="shared" si="7"/>
        <v>0.66666666666666663</v>
      </c>
    </row>
    <row r="175" spans="2:5" ht="13.8" thickBot="1">
      <c r="B175" s="21">
        <v>116</v>
      </c>
      <c r="C175" s="26" t="s">
        <v>1698</v>
      </c>
      <c r="D175" s="21" t="str">
        <f t="shared" si="6"/>
        <v>116/174</v>
      </c>
      <c r="E175" s="19">
        <f t="shared" si="7"/>
        <v>0.66666666666666663</v>
      </c>
    </row>
    <row r="176" spans="2:5" ht="13.8" thickBot="1">
      <c r="B176" s="21">
        <v>116</v>
      </c>
      <c r="C176" s="26" t="s">
        <v>1139</v>
      </c>
      <c r="D176" s="21" t="str">
        <f t="shared" si="6"/>
        <v>116/174</v>
      </c>
      <c r="E176" s="19">
        <f t="shared" si="7"/>
        <v>0.66666666666666663</v>
      </c>
    </row>
    <row r="177" spans="2:5" ht="13.8" thickBot="1">
      <c r="B177" s="21">
        <v>116</v>
      </c>
      <c r="C177" s="26" t="s">
        <v>1140</v>
      </c>
      <c r="D177" s="21" t="str">
        <f t="shared" si="6"/>
        <v>116/174</v>
      </c>
      <c r="E177" s="19">
        <f t="shared" si="7"/>
        <v>0.66666666666666663</v>
      </c>
    </row>
    <row r="178" spans="2:5" ht="13.8" thickBot="1">
      <c r="B178" s="21">
        <v>116</v>
      </c>
      <c r="C178" s="26" t="s">
        <v>1141</v>
      </c>
      <c r="D178" s="21" t="str">
        <f t="shared" si="6"/>
        <v>116/174</v>
      </c>
      <c r="E178" s="19">
        <f t="shared" si="7"/>
        <v>0.66666666666666663</v>
      </c>
    </row>
    <row r="179" spans="2:5" ht="13.8" thickBot="1">
      <c r="B179" s="21">
        <v>116</v>
      </c>
      <c r="C179" s="26" t="s">
        <v>1142</v>
      </c>
      <c r="D179" s="21" t="str">
        <f t="shared" si="6"/>
        <v>116/174</v>
      </c>
      <c r="E179" s="19">
        <f t="shared" si="7"/>
        <v>0.66666666666666663</v>
      </c>
    </row>
    <row r="180" spans="2:5" ht="13.8" thickBot="1">
      <c r="B180" s="21">
        <v>116</v>
      </c>
      <c r="C180" s="26" t="s">
        <v>1699</v>
      </c>
      <c r="D180" s="21" t="str">
        <f t="shared" si="6"/>
        <v>116/174</v>
      </c>
      <c r="E180" s="19">
        <f t="shared" si="7"/>
        <v>0.66666666666666663</v>
      </c>
    </row>
    <row r="181" spans="2:5" ht="13.8" thickBot="1">
      <c r="B181" s="21">
        <v>116</v>
      </c>
      <c r="C181" s="26" t="s">
        <v>1145</v>
      </c>
      <c r="D181" s="21" t="str">
        <f t="shared" si="6"/>
        <v>116/174</v>
      </c>
      <c r="E181" s="19">
        <f t="shared" si="7"/>
        <v>0.66666666666666663</v>
      </c>
    </row>
  </sheetData>
  <mergeCells count="4">
    <mergeCell ref="B4:B5"/>
    <mergeCell ref="D4:D5"/>
    <mergeCell ref="B32:D32"/>
    <mergeCell ref="B77:D77"/>
  </mergeCells>
  <phoneticPr fontId="2" type="noConversion"/>
  <hyperlinks>
    <hyperlink ref="C6" r:id="rId1" display="http://admin-apps.webofknowledge.com/JCR/JCR?RQ=RECORD&amp;rank=1&amp;journal=ACAD+MANAGE+REV"/>
    <hyperlink ref="C7" r:id="rId2" display="http://admin-apps.webofknowledge.com/JCR/JCR?RQ=RECORD&amp;rank=2&amp;journal=ACAD+MANAGE+J"/>
    <hyperlink ref="C8" r:id="rId3" display="http://admin-apps.webofknowledge.com/JCR/JCR?RQ=RECORD&amp;rank=3&amp;journal=J+MANAGE"/>
    <hyperlink ref="C9" r:id="rId4" display="http://admin-apps.webofknowledge.com/JCR/JCR?RQ=RECORD&amp;rank=4&amp;journal=ADMIN+SCI+QUART"/>
    <hyperlink ref="C10" r:id="rId5" display="http://admin-apps.webofknowledge.com/JCR/JCR?RQ=RECORD&amp;rank=5&amp;journal=MIS+QUART"/>
    <hyperlink ref="C11" r:id="rId6" display="http://admin-apps.webofknowledge.com/JCR/JCR?RQ=RECORD&amp;rank=6&amp;journal=J+APPL+PSYCHOL"/>
    <hyperlink ref="C12" r:id="rId7" display="http://admin-apps.webofknowledge.com/JCR/JCR?RQ=RECORD&amp;rank=7&amp;journal=J+OPER+MANAG"/>
    <hyperlink ref="C13" r:id="rId8" display="http://admin-apps.webofknowledge.com/JCR/JCR?RQ=RECORD&amp;rank=8&amp;journal=ACAD+MANAG+ANN"/>
    <hyperlink ref="C14" r:id="rId9" display="http://admin-apps.webofknowledge.com/JCR/JCR?RQ=RECORD&amp;rank=9&amp;journal=STRATEGIC+MANAGE+J"/>
    <hyperlink ref="C15" r:id="rId10" display="http://admin-apps.webofknowledge.com/JCR/JCR?RQ=RECORD&amp;rank=10&amp;journal=PERS+PSYCHOL"/>
    <hyperlink ref="C16" r:id="rId11" display="http://admin-apps.webofknowledge.com/JCR/JCR?RQ=RECORD&amp;rank=11&amp;journal=ORGAN+SCI"/>
    <hyperlink ref="C17" r:id="rId12" display="http://admin-apps.webofknowledge.com/JCR/JCR?RQ=RECORD&amp;rank=12&amp;journal=J+INT+BUS+STUD"/>
    <hyperlink ref="C18" r:id="rId13" display="http://admin-apps.webofknowledge.com/JCR/JCR?RQ=RECORD&amp;rank=13&amp;journal=INT+J+MANAG+REV"/>
    <hyperlink ref="C19" r:id="rId14" display="http://admin-apps.webofknowledge.com/JCR/JCR?RQ=RECORD&amp;rank=14&amp;journal=ORGAN+RES+METHODS"/>
    <hyperlink ref="C20" r:id="rId15" display="http://admin-apps.webofknowledge.com/JCR/JCR?RQ=RECORD&amp;rank=15&amp;journal=J+MANAGE+STUD"/>
    <hyperlink ref="C21" r:id="rId16" display="http://admin-apps.webofknowledge.com/JCR/JCR?RQ=RECORD&amp;rank=16&amp;journal=RES+POLICY"/>
    <hyperlink ref="C22" r:id="rId17" display="http://admin-apps.webofknowledge.com/JCR/JCR?RQ=RECORD&amp;rank=17&amp;journal=RES+ORGAN+BEHAV"/>
    <hyperlink ref="C23" r:id="rId18" display="http://admin-apps.webofknowledge.com/JCR/JCR?RQ=RECORD&amp;rank=18&amp;journal=J+ORGAN+BEHAV"/>
    <hyperlink ref="C24" r:id="rId19" display="http://admin-apps.webofknowledge.com/JCR/JCR?RQ=RECORD&amp;rank=19&amp;journal=ORGAN+BEHAV+HUM+DEC"/>
    <hyperlink ref="C25" r:id="rId20" display="http://admin-apps.webofknowledge.com/JCR/JCR?RQ=RECORD&amp;rank=20&amp;journal=J+INF+TECHNOL"/>
    <hyperlink ref="C26" r:id="rId21" display="http://admin-apps.webofknowledge.com/JCR/JCR?RQ=RECORD&amp;rank=21&amp;journal=LEADERSHIP+QUART"/>
    <hyperlink ref="C27" r:id="rId22" display="http://admin-apps.webofknowledge.com/JCR/JCR?RQ=RECORD&amp;rank=22&amp;journal=INFORM+SYST+RES"/>
    <hyperlink ref="C28" r:id="rId23" display="http://admin-apps.webofknowledge.com/JCR/JCR?RQ=RECORD&amp;rank=23&amp;journal=STRATEG+ORGAN"/>
    <hyperlink ref="C29" r:id="rId24" display="http://admin-apps.webofknowledge.com/JCR/JCR?RQ=RECORD&amp;rank=24&amp;journal=ACAD+MANAG+LEARN+EDU"/>
    <hyperlink ref="C30" r:id="rId25" display="http://admin-apps.webofknowledge.com/JCR/JCR?RQ=RECORD&amp;rank=25&amp;journal=GROUP+ORGAN+MANAGE"/>
    <hyperlink ref="C31" r:id="rId26" display="http://admin-apps.webofknowledge.com/JCR/JCR?RQ=RECORD&amp;rank=26&amp;journal=TOURISM+MANAGE"/>
    <hyperlink ref="C33" r:id="rId27" display="http://admin-apps.webofknowledge.com/JCR/JCR?RQ=RECORD&amp;rank=27&amp;journal=OMEGA-INT+J+MANAGE+S"/>
    <hyperlink ref="C34" r:id="rId28" display="http://admin-apps.webofknowledge.com/JCR/JCR?RQ=RECORD&amp;rank=28&amp;journal=SUPPLY+CHAIN+MANAG"/>
    <hyperlink ref="C35" r:id="rId29" display="http://admin-apps.webofknowledge.com/JCR/JCR?RQ=RECORD&amp;rank=29&amp;journal=TECHNOVATION"/>
    <hyperlink ref="C36" r:id="rId30" display="http://admin-apps.webofknowledge.com/JCR/JCR?RQ=RECORD&amp;rank=30&amp;journal=ACAD+MANAGE+PERSPECT"/>
    <hyperlink ref="C37" r:id="rId31" display="http://admin-apps.webofknowledge.com/JCR/JCR?RQ=RECORD&amp;rank=31&amp;journal=ORGAN+STUD"/>
    <hyperlink ref="C38" r:id="rId32" display="http://admin-apps.webofknowledge.com/JCR/JCR?RQ=RECORD&amp;rank=32&amp;journal=INFORM+MANAGE-AMSTER"/>
    <hyperlink ref="C39" r:id="rId33" display="http://admin-apps.webofknowledge.com/JCR/JCR?RQ=RECORD&amp;rank=33&amp;journal=J+PROD+INNOVAT+MANAG"/>
    <hyperlink ref="C40" r:id="rId34" display="http://admin-apps.webofknowledge.com/JCR/JCR?RQ=RECORD&amp;rank=34&amp;journal=STRATEG+ENTREP+J"/>
    <hyperlink ref="C41" r:id="rId35" display="http://admin-apps.webofknowledge.com/JCR/JCR?RQ=RECORD&amp;rank=35&amp;journal=MANAGE+SCI"/>
    <hyperlink ref="C42" r:id="rId36" display="http://admin-apps.webofknowledge.com/JCR/JCR?RQ=RECORD&amp;rank=36&amp;journal=DECISION+SCI"/>
    <hyperlink ref="C43" r:id="rId37" display="http://admin-apps.webofknowledge.com/JCR/JCR?RQ=RECORD&amp;rank=37&amp;journal=J+OCCUP+ORGAN+PSYCH"/>
    <hyperlink ref="C44" r:id="rId38" display="http://admin-apps.webofknowledge.com/JCR/JCR?RQ=RECORD&amp;rank=38&amp;journal=HUM+RELAT"/>
    <hyperlink ref="C45" r:id="rId39" display="http://admin-apps.webofknowledge.com/JCR/JCR?RQ=RECORD&amp;rank=39&amp;journal=LONG+RANGE+PLANN"/>
    <hyperlink ref="C46" r:id="rId40" display="http://admin-apps.webofknowledge.com/JCR/JCR?RQ=RECORD&amp;rank=40&amp;journal=J+INT+MANAG"/>
    <hyperlink ref="C47" r:id="rId41" display="http://admin-apps.webofknowledge.com/JCR/JCR?RQ=RECORD&amp;rank=41&amp;journal=J+MANAGE+INFORM+SYST"/>
    <hyperlink ref="C48" r:id="rId42" display="http://admin-apps.webofknowledge.com/JCR/JCR?RQ=RECORD&amp;rank=42&amp;journal=ORGANIZATION"/>
    <hyperlink ref="C49" r:id="rId43" display="http://admin-apps.webofknowledge.com/JCR/JCR?RQ=RECORD&amp;rank=43&amp;journal=M%26SOM-MANUF+SERV+OP"/>
    <hyperlink ref="C50" r:id="rId44" display="http://admin-apps.webofknowledge.com/JCR/JCR?RQ=RECORD&amp;rank=44&amp;journal=CALIF+MANAGE+REV"/>
    <hyperlink ref="C51" r:id="rId45" display="http://admin-apps.webofknowledge.com/JCR/JCR?RQ=RECORD&amp;rank=45&amp;journal=EUR+J+WORK+ORGAN+PSY"/>
    <hyperlink ref="C52" r:id="rId46" display="http://admin-apps.webofknowledge.com/JCR/JCR?RQ=RECORD&amp;rank=46&amp;journal=OPER+RES"/>
    <hyperlink ref="C53" r:id="rId47" display="http://admin-apps.webofknowledge.com/JCR/JCR?RQ=RECORD&amp;rank=47&amp;journal=MANAGE+DECIS"/>
    <hyperlink ref="C54" r:id="rId48" display="http://admin-apps.webofknowledge.com/JCR/JCR?RQ=RECORD&amp;rank=48&amp;journal=BRIT+J+MANAGE"/>
    <hyperlink ref="C55" r:id="rId49" display="http://admin-apps.webofknowledge.com/JCR/JCR?RQ=RECORD&amp;rank=49&amp;journal=IND+MARKET+MANAG"/>
    <hyperlink ref="C56" r:id="rId50" display="http://admin-apps.webofknowledge.com/JCR/JCR?RQ=RECORD&amp;rank=50&amp;journal=INT+J+OPER+PROD+MAN"/>
    <hyperlink ref="C57" r:id="rId51" display="http://admin-apps.webofknowledge.com/JCR/JCR?RQ=RECORD&amp;rank=51&amp;journal=INFORM+TECHNOL+MANAG"/>
    <hyperlink ref="C58" r:id="rId52" display="http://admin-apps.webofknowledge.com/JCR/JCR?RQ=RECORD&amp;rank=52&amp;journal=HUM+RESOUR+MANAGE-US"/>
    <hyperlink ref="C59" r:id="rId53" display="http://admin-apps.webofknowledge.com/JCR/JCR?RQ=RECORD&amp;rank=53&amp;journal=R%26D+MANAGE"/>
    <hyperlink ref="C60" r:id="rId54" display="http://admin-apps.webofknowledge.com/JCR/JCR?RQ=RECORD&amp;rank=54&amp;journal=SMALL+BUS+ECON"/>
    <hyperlink ref="C61" r:id="rId55" display="http://admin-apps.webofknowledge.com/JCR/JCR?RQ=RECORD&amp;rank=55&amp;journal=IND+CORP+CHANGE"/>
    <hyperlink ref="C62" r:id="rId56" display="http://admin-apps.webofknowledge.com/JCR/JCR?RQ=RECORD&amp;rank=56&amp;journal=CORNELL+HOSP+Q"/>
    <hyperlink ref="C63" r:id="rId57" display="http://admin-apps.webofknowledge.com/JCR/JCR?RQ=RECORD&amp;rank=57&amp;journal=INT+SMALL+BUS+J"/>
    <hyperlink ref="C64" r:id="rId58" display="http://admin-apps.webofknowledge.com/JCR/JCR?RQ=RECORD&amp;rank=58&amp;journal=J+SMALL+BUS+MANAGE"/>
    <hyperlink ref="C65" r:id="rId59" display="http://admin-apps.webofknowledge.com/JCR/JCR?RQ=RECORD&amp;rank=59&amp;journal=J+ENG+TECHNOL+MANAGE"/>
    <hyperlink ref="C66" r:id="rId60" display="http://admin-apps.webofknowledge.com/JCR/JCR?RQ=RECORD&amp;rank=60&amp;journal=HARVARD+BUS+REV"/>
    <hyperlink ref="C67" r:id="rId61" display="http://admin-apps.webofknowledge.com/JCR/JCR?RQ=RECORD&amp;rank=61&amp;journal=J+SERV+MANAGE"/>
    <hyperlink ref="C68" r:id="rId62" display="http://admin-apps.webofknowledge.com/JCR/JCR?RQ=RECORD&amp;rank=62&amp;journal=J+TECHNOL+TRANSFER"/>
    <hyperlink ref="C69" r:id="rId63" display="http://admin-apps.webofknowledge.com/JCR/JCR?RQ=RECORD&amp;rank=63&amp;journal=INT+J+FORECASTING"/>
    <hyperlink ref="C70" r:id="rId64" display="http://admin-apps.webofknowledge.com/JCR/JCR?RQ=RECORD&amp;rank=64&amp;journal=IEEE+T+ENG+MANAGE"/>
    <hyperlink ref="C71" r:id="rId65" display="http://admin-apps.webofknowledge.com/JCR/JCR?RQ=RECORD&amp;rank=65&amp;journal=J+ECON+MANAGE+STRAT"/>
    <hyperlink ref="C72" r:id="rId66" display="http://admin-apps.webofknowledge.com/JCR/JCR?RQ=RECORD&amp;rank=66&amp;journal=MANAGE+LEARN"/>
    <hyperlink ref="C73" r:id="rId67" display="http://admin-apps.webofknowledge.com/JCR/JCR?RQ=RECORD&amp;rank=67&amp;journal=MIT+SLOAN+MANAGE+REV"/>
    <hyperlink ref="C74" r:id="rId68" display="http://admin-apps.webofknowledge.com/JCR/JCR?RQ=RECORD&amp;rank=68&amp;journal=SYST+DYNAM+REV"/>
    <hyperlink ref="C75" r:id="rId69" display="http://admin-apps.webofknowledge.com/JCR/JCR?RQ=RECORD&amp;rank=69&amp;journal=GENDER+WORK+ORGAN"/>
    <hyperlink ref="C76" r:id="rId70" display="http://admin-apps.webofknowledge.com/JCR/JCR?RQ=RECORD&amp;rank=70&amp;journal=SMALL+GR+RES"/>
    <hyperlink ref="C78" r:id="rId71" display="http://admin-apps.webofknowledge.com/JCR/JCR?RQ=RECORD&amp;rank=71&amp;journal=CORP+GOV-OXFORD"/>
    <hyperlink ref="C79" r:id="rId72" display="http://admin-apps.webofknowledge.com/JCR/JCR?RQ=RECORD&amp;rank=72&amp;journal=INT+J+SELECT+ASSESS"/>
    <hyperlink ref="C80" r:id="rId73" display="http://admin-apps.webofknowledge.com/JCR/JCR?RQ=RECORD&amp;rank=73&amp;journal=INT+J+HUM+RESOUR+MAN"/>
    <hyperlink ref="C81" r:id="rId74" display="http://admin-apps.webofknowledge.com/JCR/JCR?RQ=RECORD&amp;rank=74&amp;journal=TECHNOL+ANAL+STRATEG"/>
    <hyperlink ref="C82" r:id="rId75" display="http://admin-apps.webofknowledge.com/JCR/JCR?RQ=RECORD&amp;rank=75&amp;journal=INT+J+SHIP+TRANS+LOG"/>
    <hyperlink ref="C83" r:id="rId76" display="http://admin-apps.webofknowledge.com/JCR/JCR?RQ=RECORD&amp;rank=76&amp;journal=MANAGE+COMMUN+Q"/>
    <hyperlink ref="C84" r:id="rId77" display="http://admin-apps.webofknowledge.com/JCR/JCR?RQ=RECORD&amp;rank=77&amp;journal=SCAND+J+MANAG"/>
    <hyperlink ref="C85" r:id="rId78" display="http://admin-apps.webofknowledge.com/JCR/JCR?RQ=RECORD&amp;rank=78&amp;journal=PUBLIC+MANAG+REV"/>
    <hyperlink ref="C86" r:id="rId79" display="http://admin-apps.webofknowledge.com/JCR/JCR?RQ=RECORD&amp;rank=79&amp;journal=J+OPER+RES+SOC"/>
    <hyperlink ref="C87" r:id="rId80" display="http://admin-apps.webofknowledge.com/JCR/JCR?RQ=RECORD&amp;rank=80&amp;journal=J+MANAGE+INQUIRY"/>
    <hyperlink ref="C88" r:id="rId81" display="http://admin-apps.webofknowledge.com/JCR/JCR?RQ=RECORD&amp;rank=81&amp;journal=PERS+REV"/>
    <hyperlink ref="C89" r:id="rId82" display="http://admin-apps.webofknowledge.com/JCR/JCR?RQ=RECORD&amp;rank=82&amp;journal=SERV+IND+J"/>
    <hyperlink ref="C90" r:id="rId83" display="http://admin-apps.webofknowledge.com/JCR/JCR?RQ=RECORD&amp;rank=83&amp;journal=NEW+TECH+WORK+EMPLOY"/>
    <hyperlink ref="C91" r:id="rId84" display="http://admin-apps.webofknowledge.com/JCR/JCR?RQ=RECORD&amp;rank=84&amp;journal=J+SPORT+MANAGE"/>
    <hyperlink ref="C92" r:id="rId85" display="http://admin-apps.webofknowledge.com/JCR/JCR?RQ=RECORD&amp;rank=85&amp;journal=GROUP+DECIS+NEGOT"/>
    <hyperlink ref="C93" r:id="rId86" display="http://admin-apps.webofknowledge.com/JCR/JCR?RQ=RECORD&amp;rank=86&amp;journal=INTERFACES"/>
    <hyperlink ref="C94" r:id="rId87" display="http://admin-apps.webofknowledge.com/JCR/JCR?RQ=RECORD&amp;rank=87&amp;journal=J+ORGAN+CHANGE+MANAG"/>
    <hyperlink ref="C95" r:id="rId88" display="http://admin-apps.webofknowledge.com/JCR/JCR?RQ=RECORD&amp;rank=88&amp;journal=LEADERSHIP-LONDON"/>
    <hyperlink ref="C96" r:id="rId89" display="http://admin-apps.webofknowledge.com/JCR/JCR?RQ=RECORD&amp;rank=89&amp;journal=ORGAN+DYN"/>
    <hyperlink ref="C97" r:id="rId90" display="http://admin-apps.webofknowledge.com/JCR/JCR?RQ=RECORD&amp;rank=90&amp;journal=ASIAN+BUS+MANAG"/>
    <hyperlink ref="C98" r:id="rId91" display="http://admin-apps.webofknowledge.com/JCR/JCR?RQ=RECORD&amp;rank=91&amp;journal=ASIA+PAC+J+HUM+RESOU"/>
    <hyperlink ref="C99" r:id="rId92" display="http://admin-apps.webofknowledge.com/JCR/JCR?RQ=RECORD&amp;rank=92&amp;journal=TOTAL+QUAL+MANAG+BUS"/>
    <hyperlink ref="C100" r:id="rId93" display="http://admin-apps.webofknowledge.com/JCR/JCR?RQ=RECORD&amp;rank=93&amp;journal=RES+TECHNOL+MANAGE"/>
    <hyperlink ref="C101" r:id="rId94" display="http://admin-apps.webofknowledge.com/JCR/JCR?RQ=RECORD&amp;rank=94&amp;journal=REV+IND+ORGAN"/>
    <hyperlink ref="C102" r:id="rId95" display="http://admin-apps.webofknowledge.com/JCR/JCR?RQ=RECORD&amp;rank=95&amp;journal=J+FORECASTING"/>
    <hyperlink ref="C103" r:id="rId96" display="http://admin-apps.webofknowledge.com/JCR/JCR?RQ=RECORD&amp;rank=96&amp;journal=INT+J+MANPOWER"/>
    <hyperlink ref="C104" r:id="rId97" display="http://admin-apps.webofknowledge.com/JCR/JCR?RQ=RECORD&amp;rank=97&amp;journal=J+ORGAN+BEHAV+MANAGE"/>
    <hyperlink ref="C105" r:id="rId98" display="http://admin-apps.webofknowledge.com/JCR/JCR?RQ=RECORD&amp;rank=98&amp;journal=SERV+BUS"/>
    <hyperlink ref="C106" r:id="rId99" display="http://admin-apps.webofknowledge.com/JCR/JCR?RQ=RECORD&amp;rank=99&amp;journal=CAN+J+ADM+SCI"/>
    <hyperlink ref="C107" r:id="rId100" display="http://admin-apps.webofknowledge.com/JCR/JCR?RQ=RECORD&amp;rank=100&amp;journal=SYST+RES+BEHAV+SCI"/>
    <hyperlink ref="C108" r:id="rId101" display="http://admin-apps.webofknowledge.com/JCR/JCR?RQ=RECORD&amp;rank=101&amp;journal=AUST+J+MANAGE"/>
    <hyperlink ref="C109" r:id="rId102" display="http://admin-apps.webofknowledge.com/JCR/JCR?RQ=RECORD&amp;rank=102&amp;journal=J+MANAGE+ORGAN"/>
    <hyperlink ref="C110" r:id="rId103" display="http://admin-apps.webofknowledge.com/JCR/JCR?RQ=RECORD&amp;rank=103&amp;journal=INNOV-MANAG+POLICY+P"/>
    <hyperlink ref="C111" r:id="rId104" display="http://admin-apps.webofknowledge.com/JCR/JCR?RQ=RECORD&amp;rank=104&amp;journal=SYST+PRACT+ACT+RES"/>
    <hyperlink ref="C112" r:id="rId105" display="http://admin-apps.webofknowledge.com/JCR/JCR?RQ=RECORD&amp;rank=105&amp;journal=INT+J+TECHNOL+MANAGE"/>
    <hyperlink ref="C113" r:id="rId106" display="http://admin-apps.webofknowledge.com/JCR/JCR?RQ=RECORD&amp;rank=106&amp;journal=ADV+STRATEG+MANAGE"/>
    <hyperlink ref="C114" r:id="rId107" display="http://admin-apps.webofknowledge.com/JCR/JCR?RQ=RECORD&amp;rank=107&amp;journal=CHIN+MANAG+STUD"/>
    <hyperlink ref="C115" r:id="rId108" display="http://admin-apps.webofknowledge.com/JCR/JCR?RQ=RECORD&amp;rank=108&amp;journal=NEGOTIATION+J"/>
    <hyperlink ref="C116" r:id="rId109" display="http://admin-apps.webofknowledge.com/JCR/JCR?RQ=RECORD&amp;rank=109&amp;journal=EMJ-ENG+MANAG+J"/>
    <hyperlink ref="C117" r:id="rId110" display="http://admin-apps.webofknowledge.com/JCR/JCR?RQ=RECORD&amp;rank=110&amp;journal=S+AFR+J+BUS+MANAG"/>
    <hyperlink ref="C118" r:id="rId111" display="http://admin-apps.webofknowledge.com/JCR/JCR?RQ=RECORD&amp;rank=111&amp;journal=Z+PERSONALFORSCH"/>
    <hyperlink ref="C119" r:id="rId112" display="http://admin-apps.webofknowledge.com/JCR/JCR?RQ=RECORD&amp;rank=112&amp;journal=J+E+EUR+MANAG+STUD"/>
    <hyperlink ref="C120" r:id="rId113" display="http://admin-apps.webofknowledge.com/JCR/JCR?RQ=RECORD&amp;rank=113&amp;journal=BETRIEB+FORSCH+PRAX"/>
    <hyperlink ref="C121" r:id="rId114" display="http://admin-apps.webofknowledge.com/JCR/JCR?RQ=RECORD&amp;rank=114&amp;journal=S+AFR+J+ECON+MANAG+S"/>
    <hyperlink ref="C122" r:id="rId115" display="http://admin-apps.webofknowledge.com/JCR/JCR?RQ=RECORD&amp;rank=115&amp;journal=ACAD-REV+LATINOAM+AD"/>
    <hyperlink ref="C123" r:id="rId116" display="http://admin-apps.webofknowledge.com/JCR/JCR?RQ=RECORD&amp;rank=116&amp;journal=ACTION+RES-LONDON"/>
    <hyperlink ref="C124" r:id="rId117" display="http://admin-apps.webofknowledge.com/JCR/JCR?RQ=RECORD&amp;rank=117&amp;journal=ASIA+PAC+BUS+REV"/>
    <hyperlink ref="C125" r:id="rId118" display="http://admin-apps.webofknowledge.com/JCR/JCR?RQ=RECORD&amp;rank=118&amp;journal=ASIA+PAC+J+MANAG"/>
    <hyperlink ref="C126" r:id="rId119" display="http://admin-apps.webofknowledge.com/JCR/JCR?RQ=RECORD&amp;rank=119&amp;journal=BALT+J+MANAG"/>
    <hyperlink ref="C127" r:id="rId120" display="http://admin-apps.webofknowledge.com/JCR/JCR?RQ=RECORD&amp;rank=120&amp;journal=BUS+STRATEG+ENVIRON"/>
    <hyperlink ref="C128" r:id="rId121" display="http://admin-apps.webofknowledge.com/JCR/JCR?RQ=RECORD&amp;rank=121&amp;journal=CAREER+DEV+INT"/>
    <hyperlink ref="C129" r:id="rId122" display="http://admin-apps.webofknowledge.com/JCR/JCR?RQ=RECORD&amp;rank=122&amp;journal=COMPUT+ECON"/>
    <hyperlink ref="C130" r:id="rId123" display="http://admin-apps.webofknowledge.com/JCR/JCR?RQ=RECORD&amp;rank=123&amp;journal=CORP+SOC+RESP+ENV+MA"/>
    <hyperlink ref="C131" r:id="rId124" display="http://admin-apps.webofknowledge.com/JCR/JCR?RQ=RECORD&amp;rank=124&amp;journal=CREAT+INNOV+MANAG"/>
    <hyperlink ref="C132" r:id="rId125" display="http://admin-apps.webofknowledge.com/JCR/JCR?RQ=RECORD&amp;rank=125&amp;journal=CROSS+CULT+MANAG"/>
    <hyperlink ref="C133" r:id="rId126" display="http://admin-apps.webofknowledge.com/JCR/JCR?RQ=RECORD&amp;rank=126&amp;journal=CULT+ORGAN"/>
    <hyperlink ref="C134" r:id="rId127" display="http://admin-apps.webofknowledge.com/JCR/JCR?RQ=RECORD&amp;rank=127&amp;journal=DECIS+ANAL"/>
    <hyperlink ref="C135" r:id="rId128" display="http://admin-apps.webofknowledge.com/JCR/JCR?RQ=RECORD&amp;rank=128&amp;journal=DISASTER+PREV+MANAG"/>
    <hyperlink ref="C136" r:id="rId129" display="http://admin-apps.webofknowledge.com/JCR/JCR?RQ=RECORD&amp;rank=129&amp;journal=E+M+EKON+MANAG"/>
    <hyperlink ref="C137" r:id="rId130" display="http://admin-apps.webofknowledge.com/JCR/JCR?RQ=RECORD&amp;rank=130&amp;journal=ELECTRON+COMMER+RES"/>
    <hyperlink ref="C138" r:id="rId131" display="http://admin-apps.webofknowledge.com/JCR/JCR?RQ=RECORD&amp;rank=131&amp;journal=ELECTRON+MARK"/>
    <hyperlink ref="C139" r:id="rId132" display="http://admin-apps.webofknowledge.com/JCR/JCR?RQ=RECORD&amp;rank=132&amp;journal=ENG+ECON"/>
    <hyperlink ref="C140" r:id="rId133" display="http://admin-apps.webofknowledge.com/JCR/JCR?RQ=RECORD&amp;rank=133&amp;journal=EUR+J+INT+MANAG"/>
    <hyperlink ref="C141" r:id="rId134" display="http://admin-apps.webofknowledge.com/JCR/JCR?RQ=RECORD&amp;rank=134&amp;journal=EUR+MANAG+J"/>
    <hyperlink ref="C142" r:id="rId135" display="http://admin-apps.webofknowledge.com/JCR/JCR?RQ=RECORD&amp;rank=135&amp;journal=EUR+MANAG+REV"/>
    <hyperlink ref="C143" r:id="rId136" display="http://admin-apps.webofknowledge.com/JCR/JCR?RQ=RECORD&amp;rank=136&amp;journal=HUM+RESOUR+DEV+Q"/>
    <hyperlink ref="C144" r:id="rId137" display="http://admin-apps.webofknowledge.com/JCR/JCR?RQ=RECORD&amp;rank=137&amp;journal=HUM+RESOUR+MANAG+J"/>
    <hyperlink ref="C145" r:id="rId138" display="http://admin-apps.webofknowledge.com/JCR/JCR?RQ=RECORD&amp;rank=138&amp;journal=HUM+RESOUR+MANAGE+R"/>
    <hyperlink ref="C146" r:id="rId139" display="http://admin-apps.webofknowledge.com/JCR/JCR?RQ=RECORD&amp;rank=139&amp;journal=IMA+J+MANAG+MATH"/>
    <hyperlink ref="C147" r:id="rId140" display="http://admin-apps.webofknowledge.com/JCR/JCR?RQ=RECORD&amp;rank=140&amp;journal=IND+INNOV"/>
    <hyperlink ref="C148" r:id="rId141" display="http://admin-apps.webofknowledge.com/JCR/JCR?RQ=RECORD&amp;rank=141&amp;journal=INF+SYST+E-BUS+MANAG"/>
    <hyperlink ref="C149" r:id="rId142" display="http://admin-apps.webofknowledge.com/JCR/JCR?RQ=RECORD&amp;rank=142&amp;journal=INFORM+ORGAN-UK"/>
    <hyperlink ref="C150" r:id="rId143" display="http://admin-apps.webofknowledge.com/JCR/JCR?RQ=RECORD&amp;rank=143&amp;journal=INNOVAR-REV+CIENC+AD"/>
    <hyperlink ref="C151" r:id="rId144" display="http://admin-apps.webofknowledge.com/JCR/JCR?RQ=RECORD&amp;rank=144&amp;journal=INT+ENTREP+MANAG+J"/>
    <hyperlink ref="C152" r:id="rId145" display="http://admin-apps.webofknowledge.com/JCR/JCR?RQ=RECORD&amp;rank=145&amp;journal=INT+J+ARTS+MANAG"/>
    <hyperlink ref="C153" r:id="rId146" display="http://admin-apps.webofknowledge.com/JCR/JCR?RQ=RECORD&amp;rank=146&amp;journal=INT+J+CONTEMP+HOSP+M"/>
    <hyperlink ref="C154" r:id="rId147" display="http://admin-apps.webofknowledge.com/JCR/JCR?RQ=RECORD&amp;rank=147&amp;journal=INT+J+LOGIST+MANAG"/>
    <hyperlink ref="C155" r:id="rId148" display="http://admin-apps.webofknowledge.com/JCR/JCR?RQ=RECORD&amp;rank=148&amp;journal=INT+J+LOGIST-RES+APP"/>
    <hyperlink ref="C156" r:id="rId149" display="http://admin-apps.webofknowledge.com/JCR/JCR?RQ=RECORD&amp;rank=149&amp;journal=INT+J+PHYS+DISTR+LOG"/>
    <hyperlink ref="C157" r:id="rId150" display="http://admin-apps.webofknowledge.com/JCR/JCR?RQ=RECORD&amp;rank=150&amp;journal=INT+J+PROJ+MANAG"/>
    <hyperlink ref="C158" r:id="rId151" display="http://admin-apps.webofknowledge.com/JCR/JCR?RQ=RECORD&amp;rank=151&amp;journal=INT+J+STRATEG+PROP+M"/>
    <hyperlink ref="C159" r:id="rId152" display="http://admin-apps.webofknowledge.com/JCR/JCR?RQ=RECORD&amp;rank=152&amp;journal=INT+T+OPER+RES"/>
    <hyperlink ref="C160" r:id="rId153" display="http://admin-apps.webofknowledge.com/JCR/JCR?RQ=RECORD&amp;rank=153&amp;journal=J+APPL+BEHAV+SCI"/>
    <hyperlink ref="C161" r:id="rId154" display="http://admin-apps.webofknowledge.com/JCR/JCR?RQ=RECORD&amp;rank=154&amp;journal=J+BUS+LOGIST"/>
    <hyperlink ref="C162" r:id="rId155" display="http://admin-apps.webofknowledge.com/JCR/JCR?RQ=RECORD&amp;rank=155&amp;journal=J+KNOWL+MANAG"/>
    <hyperlink ref="C163" r:id="rId156" display="http://admin-apps.webofknowledge.com/JCR/JCR?RQ=RECORD&amp;rank=156&amp;journal=J+MANAGE+PSYCHOL"/>
    <hyperlink ref="C164" r:id="rId157" display="http://admin-apps.webofknowledge.com/JCR/JCR?RQ=RECORD&amp;rank=157&amp;journal=J+NURS+MANAGE"/>
    <hyperlink ref="C165" r:id="rId158" display="http://admin-apps.webofknowledge.com/JCR/JCR?RQ=RECORD&amp;rank=158&amp;journal=J+ORGAN+END+USER+COM"/>
    <hyperlink ref="C167" r:id="rId159" display="http://admin-apps.webofknowledge.com/JCR/JCR?RQ=RECORD&amp;rank=160&amp;journal=J+SUPPLY+CHAIN+MANAG"/>
    <hyperlink ref="C166" r:id="rId160" display="http://admin-apps.webofknowledge.com/JCR/JCR?RQ=RECORD&amp;rank=159&amp;journal=J+PURCH+SUPPLY+MANAG"/>
    <hyperlink ref="C168" r:id="rId161" display="http://admin-apps.webofknowledge.com/JCR/JCR?RQ=RECORD&amp;rank=161&amp;journal=KNOWL+MAN+RES+PRACT"/>
    <hyperlink ref="C169" r:id="rId162" display="http://admin-apps.webofknowledge.com/JCR/JCR?RQ=RECORD&amp;rank=162&amp;journal=MANAG+SERV+QUAL"/>
    <hyperlink ref="C170" r:id="rId163" display="http://admin-apps.webofknowledge.com/JCR/JCR?RQ=RECORD&amp;rank=163&amp;journal=MANAGE+ACCOUNT+RES"/>
    <hyperlink ref="C171" r:id="rId164" display="http://admin-apps.webofknowledge.com/JCR/JCR?RQ=RECORD&amp;rank=164&amp;journal=MANAGE+INT+REV"/>
    <hyperlink ref="C172" r:id="rId165" display="http://admin-apps.webofknowledge.com/JCR/JCR?RQ=RECORD&amp;rank=165&amp;journal=MANAGE+ORGAN+REV"/>
    <hyperlink ref="C173" r:id="rId166" display="http://admin-apps.webofknowledge.com/JCR/JCR?RQ=RECORD&amp;rank=166&amp;journal=MIS+Q+EXEC"/>
    <hyperlink ref="C174" r:id="rId167" display="http://admin-apps.webofknowledge.com/JCR/JCR?RQ=RECORD&amp;rank=167&amp;journal=NONPROFIT+MANAG+LEAD"/>
    <hyperlink ref="C175" r:id="rId168" display="http://admin-apps.webofknowledge.com/JCR/JCR?RQ=RECORD&amp;rank=168&amp;journal=OPER+MANAGE+RES"/>
    <hyperlink ref="C176" r:id="rId169" display="http://admin-apps.webofknowledge.com/JCR/JCR?RQ=RECORD&amp;rank=169&amp;journal=PROJ+MANAG+J"/>
    <hyperlink ref="C177" r:id="rId170" display="http://admin-apps.webofknowledge.com/JCR/JCR?RQ=RECORD&amp;rank=170&amp;journal=RAE-REV+ADMIN+EMPRES"/>
    <hyperlink ref="C178" r:id="rId171" display="http://admin-apps.webofknowledge.com/JCR/JCR?RQ=RECORD&amp;rank=171&amp;journal=RBGN-REV+BRAS+GEST+N"/>
    <hyperlink ref="C179" r:id="rId172" display="http://admin-apps.webofknowledge.com/JCR/JCR?RQ=RECORD&amp;rank=172&amp;journal=REV+MANAG+SCI"/>
    <hyperlink ref="C180" r:id="rId173" display="http://admin-apps.webofknowledge.com/JCR/JCR?RQ=RECORD&amp;rank=173&amp;journal=SCI+PUBL+POLICY"/>
    <hyperlink ref="C181" r:id="rId174" display="http://admin-apps.webofknowledge.com/JCR/JCR?RQ=RECORD&amp;rank=174&amp;journal=SCI+TECHNOL+SOC"/>
  </hyperlinks>
  <pageMargins left="0.75" right="0.75" top="1" bottom="1" header="0.5" footer="0.5"/>
  <pageSetup paperSize="9" orientation="portrait"/>
  <headerFooter alignWithMargins="0"/>
  <legacyDrawing r:id="rId175"/>
  <controls>
    <control shapeId="29697" r:id="rId176" name="Control 1"/>
    <control shapeId="29698" r:id="rId177" name="Control 2"/>
    <control shapeId="29699" r:id="rId178" name="Control 3"/>
    <control shapeId="29700" r:id="rId179" name="Control 4"/>
    <control shapeId="29701" r:id="rId180" name="Control 5"/>
    <control shapeId="29702" r:id="rId181" name="Control 6"/>
    <control shapeId="29703" r:id="rId182" name="Control 7"/>
    <control shapeId="29704" r:id="rId183" name="Control 8"/>
    <control shapeId="29705" r:id="rId184" name="Control 9"/>
    <control shapeId="29706" r:id="rId185" name="Control 10"/>
    <control shapeId="29707" r:id="rId186" name="Control 11"/>
    <control shapeId="29708" r:id="rId187" name="Control 12"/>
    <control shapeId="29709" r:id="rId188" name="Control 13"/>
    <control shapeId="29710" r:id="rId189" name="Control 14"/>
    <control shapeId="29711" r:id="rId190" name="Control 15"/>
    <control shapeId="29712" r:id="rId191" name="Control 16"/>
    <control shapeId="29713" r:id="rId192" name="Control 17"/>
    <control shapeId="29714" r:id="rId193" name="Control 18"/>
    <control shapeId="29715" r:id="rId194" name="Control 19"/>
    <control shapeId="29716" r:id="rId195" name="Control 20"/>
    <control shapeId="29717" r:id="rId196" name="Control 21"/>
    <control shapeId="29718" r:id="rId197" name="Control 22"/>
    <control shapeId="29719" r:id="rId198" name="Control 23"/>
    <control shapeId="29720" r:id="rId199" name="Control 24"/>
    <control shapeId="29721" r:id="rId200" name="Control 25"/>
    <control shapeId="29722" r:id="rId201" name="Control 26"/>
    <control shapeId="29723" r:id="rId202" name="Control 27"/>
    <control shapeId="29724" r:id="rId203" name="Control 28"/>
    <control shapeId="29725" r:id="rId204" name="Control 29"/>
    <control shapeId="29726" r:id="rId205" name="Control 30"/>
    <control shapeId="29727" r:id="rId206" name="Control 31"/>
    <control shapeId="29728" r:id="rId207" name="Control 32"/>
    <control shapeId="29729" r:id="rId208" name="Control 33"/>
    <control shapeId="29730" r:id="rId209" name="Control 34"/>
    <control shapeId="29731" r:id="rId210" name="Control 35"/>
    <control shapeId="29732" r:id="rId211" name="Control 36"/>
    <control shapeId="29733" r:id="rId212" name="Control 37"/>
    <control shapeId="29734" r:id="rId213" name="Control 38"/>
    <control shapeId="29735" r:id="rId214" name="Control 39"/>
    <control shapeId="29736" r:id="rId215" name="Control 40"/>
    <control shapeId="29737" r:id="rId216" name="Control 41"/>
    <control shapeId="29738" r:id="rId217" name="Control 42"/>
    <control shapeId="29739" r:id="rId218" name="Control 43"/>
    <control shapeId="29740" r:id="rId219" name="Control 44"/>
    <control shapeId="29741" r:id="rId220" name="Control 45"/>
    <control shapeId="29742" r:id="rId221" name="Control 46"/>
    <control shapeId="29743" r:id="rId222" name="Control 47"/>
    <control shapeId="29744" r:id="rId223" name="Control 48"/>
    <control shapeId="29745" r:id="rId224" name="Control 49"/>
    <control shapeId="29746" r:id="rId225" name="Control 50"/>
    <control shapeId="29747" r:id="rId226" name="Control 51"/>
    <control shapeId="29748" r:id="rId227" name="Control 52"/>
    <control shapeId="29749" r:id="rId228" name="Control 53"/>
    <control shapeId="29750" r:id="rId229" name="Control 54"/>
    <control shapeId="29751" r:id="rId230" name="Control 55"/>
    <control shapeId="29752" r:id="rId231" name="Control 56"/>
    <control shapeId="29753" r:id="rId232" name="Control 57"/>
    <control shapeId="29754" r:id="rId233" name="Control 58"/>
    <control shapeId="29755" r:id="rId234" name="Control 59"/>
    <control shapeId="29756" r:id="rId235" name="Control 60"/>
    <control shapeId="29757" r:id="rId236" name="Control 61"/>
    <control shapeId="29758" r:id="rId237" name="Control 62"/>
    <control shapeId="29759" r:id="rId238" name="Control 63"/>
    <control shapeId="29760" r:id="rId239" name="Control 64"/>
    <control shapeId="29761" r:id="rId240" name="Control 65"/>
    <control shapeId="29762" r:id="rId241" name="Control 66"/>
    <control shapeId="29763" r:id="rId242" name="Control 67"/>
    <control shapeId="29764" r:id="rId243" name="Control 68"/>
    <control shapeId="29765" r:id="rId244" name="Control 69"/>
    <control shapeId="29766" r:id="rId245" name="Control 70"/>
    <control shapeId="29767" r:id="rId246" name="Control 71"/>
    <control shapeId="29768" r:id="rId247" name="Control 72"/>
    <control shapeId="29769" r:id="rId248" name="Control 73"/>
    <control shapeId="29770" r:id="rId249" name="Control 74"/>
    <control shapeId="29771" r:id="rId250" name="Control 75"/>
    <control shapeId="29772" r:id="rId251" name="Control 76"/>
    <control shapeId="29773" r:id="rId252" name="Control 77"/>
    <control shapeId="29774" r:id="rId253" name="Control 78"/>
    <control shapeId="29775" r:id="rId254" name="Control 79"/>
    <control shapeId="29776" r:id="rId255" name="Control 80"/>
    <control shapeId="29777" r:id="rId256" name="Control 81"/>
    <control shapeId="29778" r:id="rId257" name="Control 82"/>
    <control shapeId="29779" r:id="rId258" name="Control 83"/>
    <control shapeId="29780" r:id="rId259" name="Control 84"/>
    <control shapeId="29781" r:id="rId260" name="Control 85"/>
    <control shapeId="29782" r:id="rId261" name="Control 86"/>
    <control shapeId="29783" r:id="rId262" name="Control 87"/>
    <control shapeId="29784" r:id="rId263" name="Control 88"/>
    <control shapeId="29785" r:id="rId264" name="Control 89"/>
    <control shapeId="29786" r:id="rId265" name="Control 90"/>
    <control shapeId="29787" r:id="rId266" name="Control 91"/>
    <control shapeId="29788" r:id="rId267" name="Control 92"/>
    <control shapeId="29789" r:id="rId268" name="Control 93"/>
    <control shapeId="29790" r:id="rId269" name="Control 94"/>
    <control shapeId="29791" r:id="rId270" name="Control 95"/>
    <control shapeId="29792" r:id="rId271" name="Control 96"/>
    <control shapeId="29793" r:id="rId272" name="Control 97"/>
    <control shapeId="29794" r:id="rId273" name="Control 98"/>
    <control shapeId="29795" r:id="rId274" name="Control 99"/>
    <control shapeId="29796" r:id="rId275" name="Control 100"/>
    <control shapeId="29797" r:id="rId276" name="Control 101"/>
  </controls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22"/>
  <dimension ref="B1:E111"/>
  <sheetViews>
    <sheetView zoomScaleNormal="100" workbookViewId="0">
      <selection activeCell="F11" sqref="F11"/>
    </sheetView>
  </sheetViews>
  <sheetFormatPr defaultColWidth="9" defaultRowHeight="13.2"/>
  <cols>
    <col min="1" max="1" width="9" style="2"/>
    <col min="2" max="2" width="13.6640625" style="2" customWidth="1"/>
    <col min="3" max="3" width="26.44140625" style="2" bestFit="1" customWidth="1"/>
    <col min="4" max="4" width="19.88671875" style="2" bestFit="1" customWidth="1"/>
    <col min="5" max="16384" width="9" style="2"/>
  </cols>
  <sheetData>
    <row r="1" spans="2:5">
      <c r="B1" s="1" t="s">
        <v>63</v>
      </c>
    </row>
    <row r="2" spans="2:5">
      <c r="B2" s="2" t="s">
        <v>1700</v>
      </c>
    </row>
    <row r="3" spans="2:5" ht="13.8" thickBot="1">
      <c r="D3" s="8">
        <v>2012</v>
      </c>
    </row>
    <row r="4" spans="2:5" ht="16.5" customHeight="1">
      <c r="B4" s="32" t="s">
        <v>31</v>
      </c>
      <c r="C4" s="24" t="s">
        <v>29</v>
      </c>
      <c r="D4" s="32" t="s">
        <v>53</v>
      </c>
    </row>
    <row r="5" spans="2:5" ht="27" thickBot="1">
      <c r="B5" s="33"/>
      <c r="C5" s="4" t="s">
        <v>30</v>
      </c>
      <c r="D5" s="33"/>
    </row>
    <row r="6" spans="2:5" ht="13.8" thickBot="1">
      <c r="B6" s="21">
        <v>1</v>
      </c>
      <c r="C6" s="26" t="s">
        <v>1147</v>
      </c>
      <c r="D6" s="22" t="str">
        <f>B6&amp;"/104"</f>
        <v>1/104</v>
      </c>
      <c r="E6" s="19">
        <f>B6/104</f>
        <v>9.6153846153846159E-3</v>
      </c>
    </row>
    <row r="7" spans="2:5" ht="13.8" thickBot="1">
      <c r="B7" s="21">
        <v>2</v>
      </c>
      <c r="C7" s="26" t="s">
        <v>1148</v>
      </c>
      <c r="D7" s="22" t="str">
        <f t="shared" ref="D7:D20" si="0">B7&amp;"/104"</f>
        <v>2/104</v>
      </c>
      <c r="E7" s="19">
        <f t="shared" ref="E7:E20" si="1">B7/104</f>
        <v>1.9230769230769232E-2</v>
      </c>
    </row>
    <row r="8" spans="2:5" ht="13.8" thickBot="1">
      <c r="B8" s="21">
        <v>3</v>
      </c>
      <c r="C8" s="26" t="s">
        <v>1149</v>
      </c>
      <c r="D8" s="22" t="str">
        <f t="shared" si="0"/>
        <v>3/104</v>
      </c>
      <c r="E8" s="19">
        <f t="shared" si="1"/>
        <v>2.8846153846153848E-2</v>
      </c>
    </row>
    <row r="9" spans="2:5" ht="13.8" thickBot="1">
      <c r="B9" s="21">
        <v>4</v>
      </c>
      <c r="C9" s="26" t="s">
        <v>1153</v>
      </c>
      <c r="D9" s="22" t="str">
        <f t="shared" si="0"/>
        <v>4/104</v>
      </c>
      <c r="E9" s="19">
        <f t="shared" si="1"/>
        <v>3.8461538461538464E-2</v>
      </c>
    </row>
    <row r="10" spans="2:5" ht="13.8" thickBot="1">
      <c r="B10" s="21">
        <v>5</v>
      </c>
      <c r="C10" s="26" t="s">
        <v>1150</v>
      </c>
      <c r="D10" s="22" t="str">
        <f t="shared" si="0"/>
        <v>5/104</v>
      </c>
      <c r="E10" s="19">
        <f t="shared" si="1"/>
        <v>4.807692307692308E-2</v>
      </c>
    </row>
    <row r="11" spans="2:5" ht="13.8" thickBot="1">
      <c r="B11" s="21">
        <v>6</v>
      </c>
      <c r="C11" s="26" t="s">
        <v>1151</v>
      </c>
      <c r="D11" s="22" t="str">
        <f t="shared" si="0"/>
        <v>6/104</v>
      </c>
      <c r="E11" s="19">
        <f t="shared" si="1"/>
        <v>5.7692307692307696E-2</v>
      </c>
    </row>
    <row r="12" spans="2:5" ht="13.8" thickBot="1">
      <c r="B12" s="21">
        <v>7</v>
      </c>
      <c r="C12" s="26" t="s">
        <v>1154</v>
      </c>
      <c r="D12" s="22" t="str">
        <f t="shared" si="0"/>
        <v>7/104</v>
      </c>
      <c r="E12" s="19">
        <f t="shared" si="1"/>
        <v>6.7307692307692304E-2</v>
      </c>
    </row>
    <row r="13" spans="2:5" ht="13.8" thickBot="1">
      <c r="B13" s="21">
        <v>8</v>
      </c>
      <c r="C13" s="26" t="s">
        <v>1156</v>
      </c>
      <c r="D13" s="22" t="str">
        <f t="shared" si="0"/>
        <v>8/104</v>
      </c>
      <c r="E13" s="19">
        <f t="shared" si="1"/>
        <v>7.6923076923076927E-2</v>
      </c>
    </row>
    <row r="14" spans="2:5" ht="13.8" thickBot="1">
      <c r="B14" s="21">
        <v>9</v>
      </c>
      <c r="C14" s="26" t="s">
        <v>1161</v>
      </c>
      <c r="D14" s="22" t="str">
        <f t="shared" si="0"/>
        <v>9/104</v>
      </c>
      <c r="E14" s="19">
        <f t="shared" si="1"/>
        <v>8.6538461538461536E-2</v>
      </c>
    </row>
    <row r="15" spans="2:5" ht="13.8" thickBot="1">
      <c r="B15" s="21">
        <v>10</v>
      </c>
      <c r="C15" s="26" t="s">
        <v>1159</v>
      </c>
      <c r="D15" s="22" t="str">
        <f t="shared" si="0"/>
        <v>10/104</v>
      </c>
      <c r="E15" s="19">
        <f t="shared" si="1"/>
        <v>9.6153846153846159E-2</v>
      </c>
    </row>
    <row r="16" spans="2:5" ht="17.25" customHeight="1" thickBot="1">
      <c r="B16" s="21">
        <v>11</v>
      </c>
      <c r="C16" s="26" t="s">
        <v>1152</v>
      </c>
      <c r="D16" s="22" t="str">
        <f t="shared" si="0"/>
        <v>11/104</v>
      </c>
      <c r="E16" s="19">
        <f t="shared" si="1"/>
        <v>0.10576923076923077</v>
      </c>
    </row>
    <row r="17" spans="2:5" ht="13.8" thickBot="1">
      <c r="B17" s="21">
        <v>12</v>
      </c>
      <c r="C17" s="26" t="s">
        <v>1157</v>
      </c>
      <c r="D17" s="22" t="str">
        <f t="shared" si="0"/>
        <v>12/104</v>
      </c>
      <c r="E17" s="19">
        <f t="shared" si="1"/>
        <v>0.11538461538461539</v>
      </c>
    </row>
    <row r="18" spans="2:5" ht="13.8" thickBot="1">
      <c r="B18" s="21">
        <v>13</v>
      </c>
      <c r="C18" s="26" t="s">
        <v>1160</v>
      </c>
      <c r="D18" s="22" t="str">
        <f t="shared" si="0"/>
        <v>13/104</v>
      </c>
      <c r="E18" s="19">
        <f t="shared" si="1"/>
        <v>0.125</v>
      </c>
    </row>
    <row r="19" spans="2:5" ht="13.8" thickBot="1">
      <c r="B19" s="21">
        <v>14</v>
      </c>
      <c r="C19" s="26" t="s">
        <v>1163</v>
      </c>
      <c r="D19" s="22" t="str">
        <f t="shared" si="0"/>
        <v>14/104</v>
      </c>
      <c r="E19" s="19">
        <f t="shared" si="1"/>
        <v>0.13461538461538461</v>
      </c>
    </row>
    <row r="20" spans="2:5" ht="13.8" thickBot="1">
      <c r="B20" s="21">
        <v>15</v>
      </c>
      <c r="C20" s="26" t="s">
        <v>1158</v>
      </c>
      <c r="D20" s="22" t="str">
        <f t="shared" si="0"/>
        <v>15/104</v>
      </c>
      <c r="E20" s="19">
        <f t="shared" si="1"/>
        <v>0.14423076923076922</v>
      </c>
    </row>
    <row r="21" spans="2:5" ht="13.8" thickBot="1">
      <c r="B21" s="21">
        <v>16</v>
      </c>
      <c r="C21" s="26" t="s">
        <v>764</v>
      </c>
      <c r="D21" s="22" t="str">
        <f>B21&amp;"/104"</f>
        <v>16/104</v>
      </c>
      <c r="E21" s="19">
        <f>B21/104</f>
        <v>0.15384615384615385</v>
      </c>
    </row>
    <row r="22" spans="2:5" ht="14.1" customHeight="1" thickBot="1">
      <c r="B22" s="42" t="s">
        <v>1608</v>
      </c>
      <c r="C22" s="43"/>
      <c r="D22" s="44"/>
      <c r="E22" s="19"/>
    </row>
    <row r="23" spans="2:5" ht="13.8" thickBot="1">
      <c r="B23" s="21">
        <v>17</v>
      </c>
      <c r="C23" s="26" t="s">
        <v>1173</v>
      </c>
      <c r="D23" s="22" t="str">
        <f t="shared" ref="D23:D45" si="2">B23&amp;"/104"</f>
        <v>17/104</v>
      </c>
      <c r="E23" s="19">
        <f t="shared" ref="E23:E45" si="3">B23/104</f>
        <v>0.16346153846153846</v>
      </c>
    </row>
    <row r="24" spans="2:5" ht="13.8" thickBot="1">
      <c r="B24" s="21">
        <v>18</v>
      </c>
      <c r="C24" s="26" t="s">
        <v>1162</v>
      </c>
      <c r="D24" s="22" t="str">
        <f t="shared" si="2"/>
        <v>18/104</v>
      </c>
      <c r="E24" s="19">
        <f t="shared" si="3"/>
        <v>0.17307692307692307</v>
      </c>
    </row>
    <row r="25" spans="2:5" ht="13.8" thickBot="1">
      <c r="B25" s="21">
        <v>19</v>
      </c>
      <c r="C25" s="26" t="s">
        <v>1155</v>
      </c>
      <c r="D25" s="22" t="str">
        <f t="shared" si="2"/>
        <v>19/104</v>
      </c>
      <c r="E25" s="19">
        <f t="shared" si="3"/>
        <v>0.18269230769230768</v>
      </c>
    </row>
    <row r="26" spans="2:5" ht="13.8" thickBot="1">
      <c r="B26" s="21">
        <v>20</v>
      </c>
      <c r="C26" s="26" t="s">
        <v>1701</v>
      </c>
      <c r="D26" s="22" t="str">
        <f t="shared" si="2"/>
        <v>20/104</v>
      </c>
      <c r="E26" s="19">
        <f t="shared" si="3"/>
        <v>0.19230769230769232</v>
      </c>
    </row>
    <row r="27" spans="2:5" ht="13.8" thickBot="1">
      <c r="B27" s="21">
        <v>21</v>
      </c>
      <c r="C27" s="26" t="s">
        <v>1177</v>
      </c>
      <c r="D27" s="22" t="str">
        <f t="shared" si="2"/>
        <v>21/104</v>
      </c>
      <c r="E27" s="19">
        <f t="shared" si="3"/>
        <v>0.20192307692307693</v>
      </c>
    </row>
    <row r="28" spans="2:5" ht="13.8" thickBot="1">
      <c r="B28" s="21">
        <v>22</v>
      </c>
      <c r="C28" s="26" t="s">
        <v>1165</v>
      </c>
      <c r="D28" s="22" t="str">
        <f t="shared" si="2"/>
        <v>22/104</v>
      </c>
      <c r="E28" s="19">
        <f t="shared" si="3"/>
        <v>0.21153846153846154</v>
      </c>
    </row>
    <row r="29" spans="2:5" ht="13.8" thickBot="1">
      <c r="B29" s="21">
        <v>23</v>
      </c>
      <c r="C29" s="26" t="s">
        <v>1211</v>
      </c>
      <c r="D29" s="22" t="str">
        <f t="shared" si="2"/>
        <v>23/104</v>
      </c>
      <c r="E29" s="19">
        <f t="shared" si="3"/>
        <v>0.22115384615384615</v>
      </c>
    </row>
    <row r="30" spans="2:5" ht="13.8" thickBot="1">
      <c r="B30" s="21">
        <v>24</v>
      </c>
      <c r="C30" s="26" t="s">
        <v>1171</v>
      </c>
      <c r="D30" s="22" t="str">
        <f t="shared" si="2"/>
        <v>24/104</v>
      </c>
      <c r="E30" s="19">
        <f t="shared" si="3"/>
        <v>0.23076923076923078</v>
      </c>
    </row>
    <row r="31" spans="2:5" ht="13.8" thickBot="1">
      <c r="B31" s="21">
        <v>25</v>
      </c>
      <c r="C31" s="26" t="s">
        <v>1218</v>
      </c>
      <c r="D31" s="22" t="str">
        <f t="shared" si="2"/>
        <v>25/104</v>
      </c>
      <c r="E31" s="19">
        <f t="shared" si="3"/>
        <v>0.24038461538461539</v>
      </c>
    </row>
    <row r="32" spans="2:5" ht="13.8" thickBot="1">
      <c r="B32" s="21">
        <v>26</v>
      </c>
      <c r="C32" s="26" t="s">
        <v>1164</v>
      </c>
      <c r="D32" s="22" t="str">
        <f t="shared" si="2"/>
        <v>26/104</v>
      </c>
      <c r="E32" s="19">
        <f t="shared" si="3"/>
        <v>0.25</v>
      </c>
    </row>
    <row r="33" spans="2:5" ht="13.8" thickBot="1">
      <c r="B33" s="21">
        <v>27</v>
      </c>
      <c r="C33" s="26" t="s">
        <v>1182</v>
      </c>
      <c r="D33" s="22" t="str">
        <f t="shared" si="2"/>
        <v>27/104</v>
      </c>
      <c r="E33" s="19">
        <f t="shared" si="3"/>
        <v>0.25961538461538464</v>
      </c>
    </row>
    <row r="34" spans="2:5" ht="13.8" thickBot="1">
      <c r="B34" s="21">
        <v>28</v>
      </c>
      <c r="C34" s="26" t="s">
        <v>1178</v>
      </c>
      <c r="D34" s="22" t="str">
        <f t="shared" si="2"/>
        <v>28/104</v>
      </c>
      <c r="E34" s="19">
        <f t="shared" si="3"/>
        <v>0.26923076923076922</v>
      </c>
    </row>
    <row r="35" spans="2:5" ht="13.8" thickBot="1">
      <c r="B35" s="21">
        <v>29</v>
      </c>
      <c r="C35" s="26" t="s">
        <v>1167</v>
      </c>
      <c r="D35" s="22" t="str">
        <f t="shared" si="2"/>
        <v>29/104</v>
      </c>
      <c r="E35" s="19">
        <f t="shared" si="3"/>
        <v>0.27884615384615385</v>
      </c>
    </row>
    <row r="36" spans="2:5" ht="13.8" thickBot="1">
      <c r="B36" s="21">
        <v>30</v>
      </c>
      <c r="C36" s="26" t="s">
        <v>1180</v>
      </c>
      <c r="D36" s="22" t="str">
        <f t="shared" si="2"/>
        <v>30/104</v>
      </c>
      <c r="E36" s="19">
        <f t="shared" si="3"/>
        <v>0.28846153846153844</v>
      </c>
    </row>
    <row r="37" spans="2:5" ht="13.8" thickBot="1">
      <c r="B37" s="21">
        <v>31</v>
      </c>
      <c r="C37" s="26" t="s">
        <v>1184</v>
      </c>
      <c r="D37" s="22" t="str">
        <f t="shared" si="2"/>
        <v>31/104</v>
      </c>
      <c r="E37" s="19">
        <f t="shared" si="3"/>
        <v>0.29807692307692307</v>
      </c>
    </row>
    <row r="38" spans="2:5" ht="13.8" thickBot="1">
      <c r="B38" s="21">
        <v>32</v>
      </c>
      <c r="C38" s="26" t="s">
        <v>1170</v>
      </c>
      <c r="D38" s="22" t="str">
        <f t="shared" si="2"/>
        <v>32/104</v>
      </c>
      <c r="E38" s="19">
        <f t="shared" si="3"/>
        <v>0.30769230769230771</v>
      </c>
    </row>
    <row r="39" spans="2:5" ht="13.8" thickBot="1">
      <c r="B39" s="21">
        <v>33</v>
      </c>
      <c r="C39" s="26" t="s">
        <v>1168</v>
      </c>
      <c r="D39" s="22" t="str">
        <f t="shared" si="2"/>
        <v>33/104</v>
      </c>
      <c r="E39" s="19">
        <f t="shared" si="3"/>
        <v>0.31730769230769229</v>
      </c>
    </row>
    <row r="40" spans="2:5" ht="13.8" thickBot="1">
      <c r="B40" s="21">
        <v>34</v>
      </c>
      <c r="C40" s="26" t="s">
        <v>1226</v>
      </c>
      <c r="D40" s="22" t="str">
        <f t="shared" si="2"/>
        <v>34/104</v>
      </c>
      <c r="E40" s="19">
        <f t="shared" si="3"/>
        <v>0.32692307692307693</v>
      </c>
    </row>
    <row r="41" spans="2:5" ht="13.8" thickBot="1">
      <c r="B41" s="21">
        <v>35</v>
      </c>
      <c r="C41" s="26" t="s">
        <v>800</v>
      </c>
      <c r="D41" s="22" t="str">
        <f t="shared" si="2"/>
        <v>35/104</v>
      </c>
      <c r="E41" s="19">
        <f t="shared" si="3"/>
        <v>0.33653846153846156</v>
      </c>
    </row>
    <row r="42" spans="2:5" ht="13.8" thickBot="1">
      <c r="B42" s="21">
        <v>36</v>
      </c>
      <c r="C42" s="26" t="s">
        <v>1169</v>
      </c>
      <c r="D42" s="22" t="str">
        <f t="shared" si="2"/>
        <v>36/104</v>
      </c>
      <c r="E42" s="19">
        <f t="shared" si="3"/>
        <v>0.34615384615384615</v>
      </c>
    </row>
    <row r="43" spans="2:5" ht="18.75" customHeight="1" thickBot="1">
      <c r="B43" s="21">
        <v>37</v>
      </c>
      <c r="C43" s="26" t="s">
        <v>1174</v>
      </c>
      <c r="D43" s="22" t="str">
        <f t="shared" si="2"/>
        <v>37/104</v>
      </c>
      <c r="E43" s="19">
        <f t="shared" si="3"/>
        <v>0.35576923076923078</v>
      </c>
    </row>
    <row r="44" spans="2:5" ht="13.8" thickBot="1">
      <c r="B44" s="21">
        <v>38</v>
      </c>
      <c r="C44" s="26" t="s">
        <v>1166</v>
      </c>
      <c r="D44" s="22" t="str">
        <f t="shared" si="2"/>
        <v>38/104</v>
      </c>
      <c r="E44" s="19">
        <f t="shared" si="3"/>
        <v>0.36538461538461536</v>
      </c>
    </row>
    <row r="45" spans="2:5" ht="13.8" thickBot="1">
      <c r="B45" s="21">
        <v>39</v>
      </c>
      <c r="C45" s="26" t="s">
        <v>1189</v>
      </c>
      <c r="D45" s="22" t="str">
        <f t="shared" si="2"/>
        <v>39/104</v>
      </c>
      <c r="E45" s="19">
        <f t="shared" si="3"/>
        <v>0.375</v>
      </c>
    </row>
    <row r="46" spans="2:5" ht="13.8" thickBot="1">
      <c r="B46" s="21">
        <v>40</v>
      </c>
      <c r="C46" s="26" t="s">
        <v>1186</v>
      </c>
      <c r="D46" s="22" t="str">
        <f>B46&amp;"/104"</f>
        <v>40/104</v>
      </c>
      <c r="E46" s="19">
        <f>B46/104</f>
        <v>0.38461538461538464</v>
      </c>
    </row>
    <row r="47" spans="2:5" ht="13.8" thickBot="1">
      <c r="B47" s="21">
        <v>41</v>
      </c>
      <c r="C47" s="26" t="s">
        <v>1185</v>
      </c>
      <c r="D47" s="22" t="str">
        <f>B47&amp;"/104"</f>
        <v>41/104</v>
      </c>
      <c r="E47" s="19">
        <f>B47/104</f>
        <v>0.39423076923076922</v>
      </c>
    </row>
    <row r="48" spans="2:5" ht="13.8" thickBot="1">
      <c r="B48" s="21">
        <v>42</v>
      </c>
      <c r="C48" s="26" t="s">
        <v>1187</v>
      </c>
      <c r="D48" s="22" t="str">
        <f>B48&amp;"/104"</f>
        <v>42/104</v>
      </c>
      <c r="E48" s="19">
        <f>B48/104</f>
        <v>0.40384615384615385</v>
      </c>
    </row>
    <row r="49" spans="2:5" ht="14.1" customHeight="1" thickBot="1">
      <c r="B49" s="45" t="s">
        <v>1609</v>
      </c>
      <c r="C49" s="46"/>
      <c r="D49" s="47"/>
      <c r="E49" s="19"/>
    </row>
    <row r="50" spans="2:5" ht="13.8" thickBot="1">
      <c r="B50" s="21">
        <v>43</v>
      </c>
      <c r="C50" s="26" t="s">
        <v>1175</v>
      </c>
      <c r="D50" s="22" t="str">
        <f t="shared" ref="D50:D111" si="4">B50&amp;"/104"</f>
        <v>43/104</v>
      </c>
      <c r="E50" s="19">
        <f t="shared" ref="E50:E111" si="5">B50/104</f>
        <v>0.41346153846153844</v>
      </c>
    </row>
    <row r="51" spans="2:5" ht="13.8" thickBot="1">
      <c r="B51" s="21">
        <v>44</v>
      </c>
      <c r="C51" s="26" t="s">
        <v>1179</v>
      </c>
      <c r="D51" s="22" t="str">
        <f t="shared" si="4"/>
        <v>44/104</v>
      </c>
      <c r="E51" s="19">
        <f t="shared" si="5"/>
        <v>0.42307692307692307</v>
      </c>
    </row>
    <row r="52" spans="2:5" ht="13.8" thickBot="1">
      <c r="B52" s="21">
        <v>45</v>
      </c>
      <c r="C52" s="26" t="s">
        <v>1176</v>
      </c>
      <c r="D52" s="22" t="str">
        <f t="shared" si="4"/>
        <v>45/104</v>
      </c>
      <c r="E52" s="19">
        <f t="shared" si="5"/>
        <v>0.43269230769230771</v>
      </c>
    </row>
    <row r="53" spans="2:5" ht="13.8" thickBot="1">
      <c r="B53" s="21">
        <v>46</v>
      </c>
      <c r="C53" s="26" t="s">
        <v>1190</v>
      </c>
      <c r="D53" s="22" t="str">
        <f t="shared" si="4"/>
        <v>46/104</v>
      </c>
      <c r="E53" s="19">
        <f t="shared" si="5"/>
        <v>0.44230769230769229</v>
      </c>
    </row>
    <row r="54" spans="2:5" ht="13.8" thickBot="1">
      <c r="B54" s="21">
        <v>47</v>
      </c>
      <c r="C54" s="26" t="s">
        <v>1172</v>
      </c>
      <c r="D54" s="22" t="str">
        <f t="shared" si="4"/>
        <v>47/104</v>
      </c>
      <c r="E54" s="19">
        <f t="shared" si="5"/>
        <v>0.45192307692307693</v>
      </c>
    </row>
    <row r="55" spans="2:5" ht="13.8" thickBot="1">
      <c r="B55" s="21">
        <v>48</v>
      </c>
      <c r="C55" s="26" t="s">
        <v>1188</v>
      </c>
      <c r="D55" s="22" t="str">
        <f t="shared" si="4"/>
        <v>48/104</v>
      </c>
      <c r="E55" s="19">
        <f t="shared" si="5"/>
        <v>0.46153846153846156</v>
      </c>
    </row>
    <row r="56" spans="2:5" ht="13.8" thickBot="1">
      <c r="B56" s="21">
        <v>49</v>
      </c>
      <c r="C56" s="26" t="s">
        <v>798</v>
      </c>
      <c r="D56" s="22" t="str">
        <f t="shared" si="4"/>
        <v>49/104</v>
      </c>
      <c r="E56" s="19">
        <f t="shared" si="5"/>
        <v>0.47115384615384615</v>
      </c>
    </row>
    <row r="57" spans="2:5" ht="13.8" thickBot="1">
      <c r="B57" s="21">
        <v>50</v>
      </c>
      <c r="C57" s="26" t="s">
        <v>1181</v>
      </c>
      <c r="D57" s="22" t="str">
        <f t="shared" si="4"/>
        <v>50/104</v>
      </c>
      <c r="E57" s="19">
        <f t="shared" si="5"/>
        <v>0.48076923076923078</v>
      </c>
    </row>
    <row r="58" spans="2:5" ht="13.8" thickBot="1">
      <c r="B58" s="21">
        <v>51</v>
      </c>
      <c r="C58" s="26" t="s">
        <v>1205</v>
      </c>
      <c r="D58" s="22" t="str">
        <f t="shared" si="4"/>
        <v>51/104</v>
      </c>
      <c r="E58" s="19">
        <f t="shared" si="5"/>
        <v>0.49038461538461536</v>
      </c>
    </row>
    <row r="59" spans="2:5" ht="13.8" thickBot="1">
      <c r="B59" s="21">
        <v>52</v>
      </c>
      <c r="C59" s="26" t="s">
        <v>1183</v>
      </c>
      <c r="D59" s="22" t="str">
        <f t="shared" si="4"/>
        <v>52/104</v>
      </c>
      <c r="E59" s="19">
        <f t="shared" si="5"/>
        <v>0.5</v>
      </c>
    </row>
    <row r="60" spans="2:5" ht="13.8" thickBot="1">
      <c r="B60" s="21">
        <v>53</v>
      </c>
      <c r="C60" s="26" t="s">
        <v>1231</v>
      </c>
      <c r="D60" s="22" t="str">
        <f t="shared" si="4"/>
        <v>53/104</v>
      </c>
      <c r="E60" s="19">
        <f t="shared" si="5"/>
        <v>0.50961538461538458</v>
      </c>
    </row>
    <row r="61" spans="2:5" ht="13.8" thickBot="1">
      <c r="B61" s="21">
        <v>54</v>
      </c>
      <c r="C61" s="26" t="s">
        <v>1191</v>
      </c>
      <c r="D61" s="22" t="str">
        <f t="shared" si="4"/>
        <v>54/104</v>
      </c>
      <c r="E61" s="19">
        <f t="shared" si="5"/>
        <v>0.51923076923076927</v>
      </c>
    </row>
    <row r="62" spans="2:5" ht="13.8" thickBot="1">
      <c r="B62" s="21">
        <v>55</v>
      </c>
      <c r="C62" s="26" t="s">
        <v>1215</v>
      </c>
      <c r="D62" s="22" t="str">
        <f t="shared" si="4"/>
        <v>55/104</v>
      </c>
      <c r="E62" s="19">
        <f t="shared" si="5"/>
        <v>0.52884615384615385</v>
      </c>
    </row>
    <row r="63" spans="2:5" ht="13.8" thickBot="1">
      <c r="B63" s="21">
        <v>56</v>
      </c>
      <c r="C63" s="26" t="s">
        <v>1193</v>
      </c>
      <c r="D63" s="22" t="str">
        <f t="shared" si="4"/>
        <v>56/104</v>
      </c>
      <c r="E63" s="19">
        <f t="shared" si="5"/>
        <v>0.53846153846153844</v>
      </c>
    </row>
    <row r="64" spans="2:5" ht="13.8" thickBot="1">
      <c r="B64" s="21">
        <v>57</v>
      </c>
      <c r="C64" s="26" t="s">
        <v>1197</v>
      </c>
      <c r="D64" s="22" t="str">
        <f t="shared" si="4"/>
        <v>57/104</v>
      </c>
      <c r="E64" s="19">
        <f t="shared" si="5"/>
        <v>0.54807692307692313</v>
      </c>
    </row>
    <row r="65" spans="2:5" ht="13.8" thickBot="1">
      <c r="B65" s="21">
        <v>58</v>
      </c>
      <c r="C65" s="26" t="s">
        <v>1196</v>
      </c>
      <c r="D65" s="22" t="str">
        <f t="shared" si="4"/>
        <v>58/104</v>
      </c>
      <c r="E65" s="19">
        <f t="shared" si="5"/>
        <v>0.55769230769230771</v>
      </c>
    </row>
    <row r="66" spans="2:5" ht="13.8" thickBot="1">
      <c r="B66" s="21">
        <v>59</v>
      </c>
      <c r="C66" s="26" t="s">
        <v>1192</v>
      </c>
      <c r="D66" s="22" t="str">
        <f t="shared" si="4"/>
        <v>59/104</v>
      </c>
      <c r="E66" s="19">
        <f t="shared" si="5"/>
        <v>0.56730769230769229</v>
      </c>
    </row>
    <row r="67" spans="2:5" ht="13.8" thickBot="1">
      <c r="B67" s="21">
        <v>60</v>
      </c>
      <c r="C67" s="26" t="s">
        <v>1194</v>
      </c>
      <c r="D67" s="22" t="str">
        <f t="shared" si="4"/>
        <v>60/104</v>
      </c>
      <c r="E67" s="19">
        <f t="shared" si="5"/>
        <v>0.57692307692307687</v>
      </c>
    </row>
    <row r="68" spans="2:5" ht="13.8" thickBot="1">
      <c r="B68" s="21">
        <v>61</v>
      </c>
      <c r="C68" s="26" t="s">
        <v>1199</v>
      </c>
      <c r="D68" s="22" t="str">
        <f t="shared" si="4"/>
        <v>61/104</v>
      </c>
      <c r="E68" s="19">
        <f t="shared" si="5"/>
        <v>0.58653846153846156</v>
      </c>
    </row>
    <row r="69" spans="2:5" ht="13.8" thickBot="1">
      <c r="B69" s="21">
        <v>62</v>
      </c>
      <c r="C69" s="26" t="s">
        <v>1195</v>
      </c>
      <c r="D69" s="22" t="str">
        <f t="shared" si="4"/>
        <v>62/104</v>
      </c>
      <c r="E69" s="19">
        <f t="shared" si="5"/>
        <v>0.59615384615384615</v>
      </c>
    </row>
    <row r="70" spans="2:5" ht="13.8" thickBot="1">
      <c r="B70" s="21">
        <v>63</v>
      </c>
      <c r="C70" s="26" t="s">
        <v>1236</v>
      </c>
      <c r="D70" s="22" t="str">
        <f t="shared" si="4"/>
        <v>63/104</v>
      </c>
      <c r="E70" s="19">
        <f t="shared" si="5"/>
        <v>0.60576923076923073</v>
      </c>
    </row>
    <row r="71" spans="2:5" ht="13.8" thickBot="1">
      <c r="B71" s="21">
        <v>64</v>
      </c>
      <c r="C71" s="26" t="s">
        <v>1198</v>
      </c>
      <c r="D71" s="22" t="str">
        <f t="shared" si="4"/>
        <v>64/104</v>
      </c>
      <c r="E71" s="19">
        <f t="shared" si="5"/>
        <v>0.61538461538461542</v>
      </c>
    </row>
    <row r="72" spans="2:5" ht="13.8" thickBot="1">
      <c r="B72" s="21">
        <v>65</v>
      </c>
      <c r="C72" s="26" t="s">
        <v>1235</v>
      </c>
      <c r="D72" s="22" t="str">
        <f t="shared" si="4"/>
        <v>65/104</v>
      </c>
      <c r="E72" s="19">
        <f t="shared" si="5"/>
        <v>0.625</v>
      </c>
    </row>
    <row r="73" spans="2:5" ht="13.8" thickBot="1">
      <c r="B73" s="21">
        <v>66</v>
      </c>
      <c r="C73" s="26" t="s">
        <v>1229</v>
      </c>
      <c r="D73" s="22" t="str">
        <f t="shared" si="4"/>
        <v>66/104</v>
      </c>
      <c r="E73" s="19">
        <f t="shared" si="5"/>
        <v>0.63461538461538458</v>
      </c>
    </row>
    <row r="74" spans="2:5" ht="13.8" thickBot="1">
      <c r="B74" s="21">
        <v>67</v>
      </c>
      <c r="C74" s="26" t="s">
        <v>1203</v>
      </c>
      <c r="D74" s="22" t="str">
        <f t="shared" si="4"/>
        <v>67/104</v>
      </c>
      <c r="E74" s="19">
        <f t="shared" si="5"/>
        <v>0.64423076923076927</v>
      </c>
    </row>
    <row r="75" spans="2:5" ht="13.8" thickBot="1">
      <c r="B75" s="21">
        <v>68</v>
      </c>
      <c r="C75" s="26" t="s">
        <v>1209</v>
      </c>
      <c r="D75" s="22" t="str">
        <f t="shared" si="4"/>
        <v>68/104</v>
      </c>
      <c r="E75" s="19">
        <f t="shared" si="5"/>
        <v>0.65384615384615385</v>
      </c>
    </row>
    <row r="76" spans="2:5" ht="13.8" thickBot="1">
      <c r="B76" s="21">
        <v>69</v>
      </c>
      <c r="C76" s="26" t="s">
        <v>1200</v>
      </c>
      <c r="D76" s="22" t="str">
        <f t="shared" si="4"/>
        <v>69/104</v>
      </c>
      <c r="E76" s="19">
        <f t="shared" si="5"/>
        <v>0.66346153846153844</v>
      </c>
    </row>
    <row r="77" spans="2:5" ht="13.8" thickBot="1">
      <c r="B77" s="21">
        <v>70</v>
      </c>
      <c r="C77" s="26" t="s">
        <v>1201</v>
      </c>
      <c r="D77" s="22" t="str">
        <f t="shared" si="4"/>
        <v>70/104</v>
      </c>
      <c r="E77" s="19">
        <f t="shared" si="5"/>
        <v>0.67307692307692313</v>
      </c>
    </row>
    <row r="78" spans="2:5" ht="13.8" thickBot="1">
      <c r="B78" s="21">
        <v>71</v>
      </c>
      <c r="C78" s="26" t="s">
        <v>1202</v>
      </c>
      <c r="D78" s="22" t="str">
        <f t="shared" si="4"/>
        <v>71/104</v>
      </c>
      <c r="E78" s="19">
        <f t="shared" si="5"/>
        <v>0.68269230769230771</v>
      </c>
    </row>
    <row r="79" spans="2:5" ht="13.8" thickBot="1">
      <c r="B79" s="21">
        <v>72</v>
      </c>
      <c r="C79" s="26" t="s">
        <v>1204</v>
      </c>
      <c r="D79" s="22" t="str">
        <f t="shared" si="4"/>
        <v>72/104</v>
      </c>
      <c r="E79" s="19">
        <f t="shared" si="5"/>
        <v>0.69230769230769229</v>
      </c>
    </row>
    <row r="80" spans="2:5" ht="13.8" thickBot="1">
      <c r="B80" s="21">
        <v>73</v>
      </c>
      <c r="C80" s="26" t="s">
        <v>1206</v>
      </c>
      <c r="D80" s="22" t="str">
        <f t="shared" si="4"/>
        <v>73/104</v>
      </c>
      <c r="E80" s="19">
        <f t="shared" si="5"/>
        <v>0.70192307692307687</v>
      </c>
    </row>
    <row r="81" spans="2:5" ht="13.8" thickBot="1">
      <c r="B81" s="21">
        <v>73</v>
      </c>
      <c r="C81" s="26" t="s">
        <v>1207</v>
      </c>
      <c r="D81" s="22" t="str">
        <f t="shared" si="4"/>
        <v>73/104</v>
      </c>
      <c r="E81" s="19">
        <f t="shared" si="5"/>
        <v>0.70192307692307687</v>
      </c>
    </row>
    <row r="82" spans="2:5" ht="13.8" thickBot="1">
      <c r="B82" s="21">
        <v>73</v>
      </c>
      <c r="C82" s="26" t="s">
        <v>1208</v>
      </c>
      <c r="D82" s="22" t="str">
        <f t="shared" si="4"/>
        <v>73/104</v>
      </c>
      <c r="E82" s="19">
        <f t="shared" si="5"/>
        <v>0.70192307692307687</v>
      </c>
    </row>
    <row r="83" spans="2:5" ht="13.8" thickBot="1">
      <c r="B83" s="21">
        <v>73</v>
      </c>
      <c r="C83" s="26" t="s">
        <v>1210</v>
      </c>
      <c r="D83" s="22" t="str">
        <f t="shared" si="4"/>
        <v>73/104</v>
      </c>
      <c r="E83" s="19">
        <f t="shared" si="5"/>
        <v>0.70192307692307687</v>
      </c>
    </row>
    <row r="84" spans="2:5" ht="13.8" thickBot="1">
      <c r="B84" s="21">
        <v>73</v>
      </c>
      <c r="C84" s="26" t="s">
        <v>1212</v>
      </c>
      <c r="D84" s="22" t="str">
        <f t="shared" si="4"/>
        <v>73/104</v>
      </c>
      <c r="E84" s="19">
        <f t="shared" si="5"/>
        <v>0.70192307692307687</v>
      </c>
    </row>
    <row r="85" spans="2:5" ht="13.8" thickBot="1">
      <c r="B85" s="21">
        <v>73</v>
      </c>
      <c r="C85" s="26" t="s">
        <v>1213</v>
      </c>
      <c r="D85" s="22" t="str">
        <f t="shared" si="4"/>
        <v>73/104</v>
      </c>
      <c r="E85" s="19">
        <f t="shared" si="5"/>
        <v>0.70192307692307687</v>
      </c>
    </row>
    <row r="86" spans="2:5" ht="13.8" thickBot="1">
      <c r="B86" s="21">
        <v>73</v>
      </c>
      <c r="C86" s="26" t="s">
        <v>1214</v>
      </c>
      <c r="D86" s="22" t="str">
        <f t="shared" si="4"/>
        <v>73/104</v>
      </c>
      <c r="E86" s="19">
        <f t="shared" si="5"/>
        <v>0.70192307692307687</v>
      </c>
    </row>
    <row r="87" spans="2:5" ht="13.8" thickBot="1">
      <c r="B87" s="21">
        <v>73</v>
      </c>
      <c r="C87" s="26" t="s">
        <v>1702</v>
      </c>
      <c r="D87" s="22" t="str">
        <f t="shared" si="4"/>
        <v>73/104</v>
      </c>
      <c r="E87" s="19">
        <f t="shared" si="5"/>
        <v>0.70192307692307687</v>
      </c>
    </row>
    <row r="88" spans="2:5" ht="13.8" thickBot="1">
      <c r="B88" s="21">
        <v>73</v>
      </c>
      <c r="C88" s="26" t="s">
        <v>1216</v>
      </c>
      <c r="D88" s="22" t="str">
        <f t="shared" si="4"/>
        <v>73/104</v>
      </c>
      <c r="E88" s="19">
        <f t="shared" si="5"/>
        <v>0.70192307692307687</v>
      </c>
    </row>
    <row r="89" spans="2:5" ht="13.8" thickBot="1">
      <c r="B89" s="21">
        <v>73</v>
      </c>
      <c r="C89" s="26" t="s">
        <v>1217</v>
      </c>
      <c r="D89" s="22" t="str">
        <f t="shared" si="4"/>
        <v>73/104</v>
      </c>
      <c r="E89" s="19">
        <f t="shared" si="5"/>
        <v>0.70192307692307687</v>
      </c>
    </row>
    <row r="90" spans="2:5" ht="13.8" thickBot="1">
      <c r="B90" s="21">
        <v>73</v>
      </c>
      <c r="C90" s="26" t="s">
        <v>1703</v>
      </c>
      <c r="D90" s="22" t="str">
        <f t="shared" si="4"/>
        <v>73/104</v>
      </c>
      <c r="E90" s="19">
        <f t="shared" si="5"/>
        <v>0.70192307692307687</v>
      </c>
    </row>
    <row r="91" spans="2:5" ht="13.8" thickBot="1">
      <c r="B91" s="21">
        <v>73</v>
      </c>
      <c r="C91" s="26" t="s">
        <v>1219</v>
      </c>
      <c r="D91" s="22" t="str">
        <f t="shared" si="4"/>
        <v>73/104</v>
      </c>
      <c r="E91" s="19">
        <f t="shared" si="5"/>
        <v>0.70192307692307687</v>
      </c>
    </row>
    <row r="92" spans="2:5" ht="13.8" thickBot="1">
      <c r="B92" s="21">
        <v>73</v>
      </c>
      <c r="C92" s="26" t="s">
        <v>1704</v>
      </c>
      <c r="D92" s="22" t="str">
        <f t="shared" si="4"/>
        <v>73/104</v>
      </c>
      <c r="E92" s="19">
        <f t="shared" si="5"/>
        <v>0.70192307692307687</v>
      </c>
    </row>
    <row r="93" spans="2:5" ht="13.8" thickBot="1">
      <c r="B93" s="21">
        <v>73</v>
      </c>
      <c r="C93" s="26" t="s">
        <v>1220</v>
      </c>
      <c r="D93" s="22" t="str">
        <f t="shared" si="4"/>
        <v>73/104</v>
      </c>
      <c r="E93" s="19">
        <f t="shared" si="5"/>
        <v>0.70192307692307687</v>
      </c>
    </row>
    <row r="94" spans="2:5" ht="13.8" thickBot="1">
      <c r="B94" s="21">
        <v>73</v>
      </c>
      <c r="C94" s="26" t="s">
        <v>1221</v>
      </c>
      <c r="D94" s="22" t="str">
        <f t="shared" si="4"/>
        <v>73/104</v>
      </c>
      <c r="E94" s="19">
        <f t="shared" si="5"/>
        <v>0.70192307692307687</v>
      </c>
    </row>
    <row r="95" spans="2:5" ht="13.8" thickBot="1">
      <c r="B95" s="21">
        <v>73</v>
      </c>
      <c r="C95" s="26" t="s">
        <v>1222</v>
      </c>
      <c r="D95" s="22" t="str">
        <f t="shared" si="4"/>
        <v>73/104</v>
      </c>
      <c r="E95" s="19">
        <f t="shared" si="5"/>
        <v>0.70192307692307687</v>
      </c>
    </row>
    <row r="96" spans="2:5" ht="13.8" thickBot="1">
      <c r="B96" s="21">
        <v>73</v>
      </c>
      <c r="C96" s="26" t="s">
        <v>1223</v>
      </c>
      <c r="D96" s="22" t="str">
        <f t="shared" si="4"/>
        <v>73/104</v>
      </c>
      <c r="E96" s="19">
        <f t="shared" si="5"/>
        <v>0.70192307692307687</v>
      </c>
    </row>
    <row r="97" spans="2:5" ht="13.8" thickBot="1">
      <c r="B97" s="21">
        <v>73</v>
      </c>
      <c r="C97" s="26" t="s">
        <v>1224</v>
      </c>
      <c r="D97" s="22" t="str">
        <f t="shared" si="4"/>
        <v>73/104</v>
      </c>
      <c r="E97" s="19">
        <f t="shared" si="5"/>
        <v>0.70192307692307687</v>
      </c>
    </row>
    <row r="98" spans="2:5" ht="13.8" thickBot="1">
      <c r="B98" s="21">
        <v>73</v>
      </c>
      <c r="C98" s="26" t="s">
        <v>1127</v>
      </c>
      <c r="D98" s="22" t="str">
        <f t="shared" si="4"/>
        <v>73/104</v>
      </c>
      <c r="E98" s="19">
        <f t="shared" si="5"/>
        <v>0.70192307692307687</v>
      </c>
    </row>
    <row r="99" spans="2:5" ht="13.8" thickBot="1">
      <c r="B99" s="21">
        <v>73</v>
      </c>
      <c r="C99" s="26" t="s">
        <v>1225</v>
      </c>
      <c r="D99" s="22" t="str">
        <f t="shared" si="4"/>
        <v>73/104</v>
      </c>
      <c r="E99" s="19">
        <f t="shared" si="5"/>
        <v>0.70192307692307687</v>
      </c>
    </row>
    <row r="100" spans="2:5" ht="13.8" thickBot="1">
      <c r="B100" s="21">
        <v>73</v>
      </c>
      <c r="C100" s="26" t="s">
        <v>860</v>
      </c>
      <c r="D100" s="22" t="str">
        <f t="shared" si="4"/>
        <v>73/104</v>
      </c>
      <c r="E100" s="19">
        <f t="shared" si="5"/>
        <v>0.70192307692307687</v>
      </c>
    </row>
    <row r="101" spans="2:5" ht="13.8" thickBot="1">
      <c r="B101" s="21">
        <v>73</v>
      </c>
      <c r="C101" s="26" t="s">
        <v>1705</v>
      </c>
      <c r="D101" s="22" t="str">
        <f t="shared" si="4"/>
        <v>73/104</v>
      </c>
      <c r="E101" s="19">
        <f t="shared" si="5"/>
        <v>0.70192307692307687</v>
      </c>
    </row>
    <row r="102" spans="2:5" ht="13.8" thickBot="1">
      <c r="B102" s="21">
        <v>73</v>
      </c>
      <c r="C102" s="26" t="s">
        <v>1227</v>
      </c>
      <c r="D102" s="22" t="str">
        <f t="shared" si="4"/>
        <v>73/104</v>
      </c>
      <c r="E102" s="19">
        <f t="shared" si="5"/>
        <v>0.70192307692307687</v>
      </c>
    </row>
    <row r="103" spans="2:5" ht="13.8" thickBot="1">
      <c r="B103" s="21">
        <v>73</v>
      </c>
      <c r="C103" s="26" t="s">
        <v>1228</v>
      </c>
      <c r="D103" s="22" t="str">
        <f t="shared" si="4"/>
        <v>73/104</v>
      </c>
      <c r="E103" s="19">
        <f t="shared" si="5"/>
        <v>0.70192307692307687</v>
      </c>
    </row>
    <row r="104" spans="2:5" ht="13.8" thickBot="1">
      <c r="B104" s="21">
        <v>73</v>
      </c>
      <c r="C104" s="26" t="s">
        <v>1706</v>
      </c>
      <c r="D104" s="22" t="str">
        <f t="shared" si="4"/>
        <v>73/104</v>
      </c>
      <c r="E104" s="19">
        <f t="shared" si="5"/>
        <v>0.70192307692307687</v>
      </c>
    </row>
    <row r="105" spans="2:5" ht="13.8" thickBot="1">
      <c r="B105" s="21">
        <v>73</v>
      </c>
      <c r="C105" s="26" t="s">
        <v>1230</v>
      </c>
      <c r="D105" s="22" t="str">
        <f t="shared" si="4"/>
        <v>73/104</v>
      </c>
      <c r="E105" s="19">
        <f t="shared" si="5"/>
        <v>0.70192307692307687</v>
      </c>
    </row>
    <row r="106" spans="2:5" ht="13.8" thickBot="1">
      <c r="B106" s="21">
        <v>73</v>
      </c>
      <c r="C106" s="26" t="s">
        <v>1232</v>
      </c>
      <c r="D106" s="22" t="str">
        <f t="shared" si="4"/>
        <v>73/104</v>
      </c>
      <c r="E106" s="19">
        <f t="shared" si="5"/>
        <v>0.70192307692307687</v>
      </c>
    </row>
    <row r="107" spans="2:5" ht="13.8" thickBot="1">
      <c r="B107" s="21">
        <v>73</v>
      </c>
      <c r="C107" s="26" t="s">
        <v>1233</v>
      </c>
      <c r="D107" s="22" t="str">
        <f t="shared" si="4"/>
        <v>73/104</v>
      </c>
      <c r="E107" s="19">
        <f t="shared" si="5"/>
        <v>0.70192307692307687</v>
      </c>
    </row>
    <row r="108" spans="2:5" ht="13.8" thickBot="1">
      <c r="B108" s="21">
        <v>73</v>
      </c>
      <c r="C108" s="26" t="s">
        <v>1234</v>
      </c>
      <c r="D108" s="22" t="str">
        <f t="shared" si="4"/>
        <v>73/104</v>
      </c>
      <c r="E108" s="19">
        <f t="shared" si="5"/>
        <v>0.70192307692307687</v>
      </c>
    </row>
    <row r="109" spans="2:5" ht="13.8" thickBot="1">
      <c r="B109" s="21">
        <v>73</v>
      </c>
      <c r="C109" s="26" t="s">
        <v>1707</v>
      </c>
      <c r="D109" s="22" t="str">
        <f t="shared" si="4"/>
        <v>73/104</v>
      </c>
      <c r="E109" s="19">
        <f t="shared" si="5"/>
        <v>0.70192307692307687</v>
      </c>
    </row>
    <row r="110" spans="2:5" ht="13.8" thickBot="1">
      <c r="B110" s="21">
        <v>73</v>
      </c>
      <c r="C110" s="26" t="s">
        <v>1237</v>
      </c>
      <c r="D110" s="22" t="str">
        <f t="shared" si="4"/>
        <v>73/104</v>
      </c>
      <c r="E110" s="19">
        <f t="shared" si="5"/>
        <v>0.70192307692307687</v>
      </c>
    </row>
    <row r="111" spans="2:5" ht="13.8" thickBot="1">
      <c r="B111" s="21">
        <v>73</v>
      </c>
      <c r="C111" s="26" t="s">
        <v>1708</v>
      </c>
      <c r="D111" s="22" t="str">
        <f t="shared" si="4"/>
        <v>73/104</v>
      </c>
      <c r="E111" s="19">
        <f t="shared" si="5"/>
        <v>0.70192307692307687</v>
      </c>
    </row>
  </sheetData>
  <mergeCells count="4">
    <mergeCell ref="B4:B5"/>
    <mergeCell ref="D4:D5"/>
    <mergeCell ref="B49:D49"/>
    <mergeCell ref="B22:D22"/>
  </mergeCells>
  <phoneticPr fontId="2" type="noConversion"/>
  <hyperlinks>
    <hyperlink ref="C6" r:id="rId1" display="http://admin-apps.webofknowledge.com/JCR/JCR?RQ=RECORD&amp;rank=1&amp;journal=BIRTH-ISS+PERINAT+C"/>
    <hyperlink ref="C7" r:id="rId2" display="http://admin-apps.webofknowledge.com/JCR/JCR?RQ=RECORD&amp;rank=2&amp;journal=ONCOL+NURS+FORUM"/>
    <hyperlink ref="C8" r:id="rId3" display="http://admin-apps.webofknowledge.com/JCR/JCR?RQ=RECORD&amp;rank=3&amp;journal=INT+J+NURS+STUD"/>
    <hyperlink ref="C9" r:id="rId4" display="http://admin-apps.webofknowledge.com/JCR/JCR?RQ=RECORD&amp;rank=4&amp;journal=RES+NURS+HEALTH"/>
    <hyperlink ref="C10" r:id="rId5" display="http://admin-apps.webofknowledge.com/JCR/JCR?RQ=RECORD&amp;rank=5&amp;journal=CANCER+NURS"/>
    <hyperlink ref="C11" r:id="rId6" display="http://admin-apps.webofknowledge.com/JCR/JCR?RQ=RECORD&amp;rank=6&amp;journal=J+ADV+NURS"/>
    <hyperlink ref="C12" r:id="rId7" display="http://admin-apps.webofknowledge.com/JCR/JCR?RQ=RECORD&amp;rank=7&amp;journal=NURS+RES"/>
    <hyperlink ref="C13" r:id="rId8" display="http://admin-apps.webofknowledge.com/JCR/JCR?RQ=RECORD&amp;rank=8&amp;journal=J+NURS+SCHOLARSHIP"/>
    <hyperlink ref="C14" r:id="rId9" display="http://admin-apps.webofknowledge.com/JCR/JCR?RQ=RECORD&amp;rank=9&amp;journal=NURS+OUTLOOK"/>
    <hyperlink ref="C15" r:id="rId10" display="http://admin-apps.webofknowledge.com/JCR/JCR?RQ=RECORD&amp;rank=10&amp;journal=EUR+J+ONCOL+NURS"/>
    <hyperlink ref="C16" r:id="rId11" display="http://admin-apps.webofknowledge.com/JCR/JCR?RQ=RECORD&amp;rank=11&amp;journal=WORLDV+EVID-BASED+NU"/>
    <hyperlink ref="C17" r:id="rId12" display="http://admin-apps.webofknowledge.com/JCR/JCR?RQ=RECORD&amp;rank=12&amp;journal=J+CARDIOVASC+NURS"/>
    <hyperlink ref="C18" r:id="rId13" display="http://admin-apps.webofknowledge.com/JCR/JCR?RQ=RECORD&amp;rank=13&amp;journal=J+CLIN+NURS"/>
    <hyperlink ref="C19" r:id="rId14" display="http://admin-apps.webofknowledge.com/JCR/JCR?RQ=RECORD&amp;rank=14&amp;journal=JOGNN-J+OBST+GYN+NEO"/>
    <hyperlink ref="C20" r:id="rId15" display="http://admin-apps.webofknowledge.com/JCR/JCR?RQ=RECORD&amp;rank=15&amp;journal=J+NURS+ADMIN"/>
    <hyperlink ref="C21" r:id="rId16" display="http://admin-apps.webofknowledge.com/JCR/JCR?RQ=RECORD&amp;rank=16&amp;journal=J+FAM+NURS"/>
    <hyperlink ref="C23" r:id="rId17" display="http://admin-apps.webofknowledge.com/JCR/JCR?RQ=RECORD&amp;rank=17&amp;journal=J+MIDWIFERY+WOM+HEAL"/>
    <hyperlink ref="C24" r:id="rId18" display="http://admin-apps.webofknowledge.com/JCR/JCR?RQ=RECORD&amp;rank=18&amp;journal=PAIN+MANAG+NURS"/>
    <hyperlink ref="C25" r:id="rId19" display="http://admin-apps.webofknowledge.com/JCR/JCR?RQ=RECORD&amp;rank=19&amp;journal=MIDWIFERY"/>
    <hyperlink ref="C26" r:id="rId20" display="http://admin-apps.webofknowledge.com/JCR/JCR?RQ=RECORD&amp;rank=20&amp;journal=EUR+J+CANCER+CARE"/>
    <hyperlink ref="C27" r:id="rId21" display="http://admin-apps.webofknowledge.com/JCR/JCR?RQ=RECORD&amp;rank=21&amp;journal=NURS+ETHICS"/>
    <hyperlink ref="C28" r:id="rId22" display="http://admin-apps.webofknowledge.com/JCR/JCR?RQ=RECORD&amp;rank=22&amp;journal=WESTERN+J+NURS+RES"/>
    <hyperlink ref="C29" r:id="rId23" display="http://admin-apps.webofknowledge.com/JCR/JCR?RQ=RECORD&amp;rank=23&amp;journal=AUST+J+RURAL+HEALTH"/>
    <hyperlink ref="C30" r:id="rId24" display="http://admin-apps.webofknowledge.com/JCR/JCR?RQ=RECORD&amp;rank=24&amp;journal=SCAND+J+CARING+SCI"/>
    <hyperlink ref="C31" r:id="rId25" display="http://admin-apps.webofknowledge.com/JCR/JCR?RQ=RECORD&amp;rank=25&amp;journal=INT+J+MENT+HEALTH+NU"/>
    <hyperlink ref="C32" r:id="rId26" display="http://admin-apps.webofknowledge.com/JCR/JCR?RQ=RECORD&amp;rank=26&amp;journal=NURS+EDUC+TODAY"/>
    <hyperlink ref="C33" r:id="rId27" display="http://admin-apps.webofknowledge.com/JCR/JCR?RQ=RECORD&amp;rank=27&amp;journal=ARCH+PSYCHIAT+NURS"/>
    <hyperlink ref="C34" r:id="rId28" display="http://admin-apps.webofknowledge.com/JCR/JCR?RQ=RECORD&amp;rank=28&amp;journal=J+NURS+EDUC"/>
    <hyperlink ref="C35" r:id="rId29" display="http://admin-apps.webofknowledge.com/JCR/JCR?RQ=RECORD&amp;rank=29&amp;journal=J+WOUND+OSTOMY+CONT"/>
    <hyperlink ref="C36" r:id="rId30" display="http://admin-apps.webofknowledge.com/JCR/JCR?RQ=RECORD&amp;rank=30&amp;journal=AM+J+NURS"/>
    <hyperlink ref="C37" r:id="rId31" display="http://admin-apps.webofknowledge.com/JCR/JCR?RQ=RECORD&amp;rank=31&amp;journal=J+ASSOC+NURSE+AIDS+C"/>
    <hyperlink ref="C38" r:id="rId32" display="http://admin-apps.webofknowledge.com/JCR/JCR?RQ=RECORD&amp;rank=32&amp;journal=CRIT+CARE+NURSE"/>
    <hyperlink ref="C39" r:id="rId33" display="http://admin-apps.webofknowledge.com/JCR/JCR?RQ=RECORD&amp;rank=33&amp;journal=PERSPECT+PSYCHIATR+C"/>
    <hyperlink ref="C40" r:id="rId34" display="http://admin-apps.webofknowledge.com/JCR/JCR?RQ=RECORD&amp;rank=34&amp;journal=J+PEDIATR+ONCOL+NURS"/>
    <hyperlink ref="C41" r:id="rId35" display="http://admin-apps.webofknowledge.com/JCR/JCR?RQ=RECORD&amp;rank=35&amp;journal=GERIATR+NURS"/>
    <hyperlink ref="C42" r:id="rId36" display="http://admin-apps.webofknowledge.com/JCR/JCR?RQ=RECORD&amp;rank=36&amp;journal=APPL+NURS+RES"/>
    <hyperlink ref="C43" r:id="rId37" display="http://admin-apps.webofknowledge.com/JCR/JCR?RQ=RECORD&amp;rank=37&amp;journal=J+NURS+CARE+QUAL"/>
    <hyperlink ref="C44" r:id="rId38" display="http://admin-apps.webofknowledge.com/JCR/JCR?RQ=RECORD&amp;rank=38&amp;journal=ADV+NURS+SCI"/>
    <hyperlink ref="C45" r:id="rId39" display="http://admin-apps.webofknowledge.com/JCR/JCR?RQ=RECORD&amp;rank=39&amp;journal=NURS+INQ"/>
    <hyperlink ref="C46" r:id="rId40" display="http://admin-apps.webofknowledge.com/JCR/JCR?RQ=RECORD&amp;rank=40&amp;journal=INT+NURS+REV"/>
    <hyperlink ref="C47" r:id="rId41" display="http://admin-apps.webofknowledge.com/JCR/JCR?RQ=RECORD&amp;rank=41&amp;journal=J+AM+ACAD+NURSE+PRAC"/>
    <hyperlink ref="C48" r:id="rId42" display="http://admin-apps.webofknowledge.com/JCR/JCR?RQ=RECORD&amp;rank=42&amp;journal=J+SPEC+PEDIATR+NURS"/>
    <hyperlink ref="C50" r:id="rId43" display="http://admin-apps.webofknowledge.com/JCR/JCR?RQ=RECORD&amp;rank=43&amp;journal=MCN-AM+J+MATERN-CHIL"/>
    <hyperlink ref="C51" r:id="rId44" display="http://admin-apps.webofknowledge.com/JCR/JCR?RQ=RECORD&amp;rank=44&amp;journal=J+PSYCHIATR+MENT+HLT"/>
    <hyperlink ref="C52" r:id="rId45" display="http://admin-apps.webofknowledge.com/JCR/JCR?RQ=RECORD&amp;rank=45&amp;journal=J+TRANSCULT+NURS"/>
    <hyperlink ref="C53" r:id="rId46" display="http://admin-apps.webofknowledge.com/JCR/JCR?RQ=RECORD&amp;rank=46&amp;journal=CLIN+NURSE+SPEC"/>
    <hyperlink ref="C54" r:id="rId47" display="http://admin-apps.webofknowledge.com/JCR/JCR?RQ=RECORD&amp;rank=47&amp;journal=J+PERINAT+NEONAT+NUR"/>
    <hyperlink ref="C55" r:id="rId48" display="http://admin-apps.webofknowledge.com/JCR/JCR?RQ=RECORD&amp;rank=48&amp;journal=PUBLIC+HEALTH+NURS"/>
    <hyperlink ref="C56" r:id="rId49" display="http://admin-apps.webofknowledge.com/JCR/JCR?RQ=RECORD&amp;rank=49&amp;journal=J+GERONTOL+NURS"/>
    <hyperlink ref="C57" r:id="rId50" display="http://admin-apps.webofknowledge.com/JCR/JCR?RQ=RECORD&amp;rank=50&amp;journal=J+PROF+NURS"/>
    <hyperlink ref="C58" r:id="rId51" display="http://admin-apps.webofknowledge.com/JCR/JCR?RQ=RECORD&amp;rank=51&amp;journal=AAOHN+J"/>
    <hyperlink ref="C59" r:id="rId52" display="http://admin-apps.webofknowledge.com/JCR/JCR?RQ=RECORD&amp;rank=52&amp;journal=CIN-COMPUT+INFORM+NU"/>
    <hyperlink ref="C60" r:id="rId53" display="http://admin-apps.webofknowledge.com/JCR/JCR?RQ=RECORD&amp;rank=53&amp;journal=NURS+HEALTH+SCI"/>
    <hyperlink ref="C61" r:id="rId54" display="http://admin-apps.webofknowledge.com/JCR/JCR?RQ=RECORD&amp;rank=54&amp;journal=J+COMMUN+HEALTH+NURS"/>
    <hyperlink ref="C62" r:id="rId55" display="http://admin-apps.webofknowledge.com/JCR/JCR?RQ=RECORD&amp;rank=55&amp;journal=CONTEMP+NURSE"/>
    <hyperlink ref="C63" r:id="rId56" display="http://admin-apps.webofknowledge.com/JCR/JCR?RQ=RECORD&amp;rank=56&amp;journal=REHABIL+NURS"/>
    <hyperlink ref="C64" r:id="rId57" display="http://admin-apps.webofknowledge.com/JCR/JCR?RQ=RECORD&amp;rank=57&amp;journal=J+PSYCHOSOC+NURS+MEN"/>
    <hyperlink ref="C65" r:id="rId58" display="http://admin-apps.webofknowledge.com/JCR/JCR?RQ=RECORD&amp;rank=58&amp;journal=ORTHOP+NURS"/>
    <hyperlink ref="C66" r:id="rId59" display="http://admin-apps.webofknowledge.com/JCR/JCR?RQ=RECORD&amp;rank=59&amp;journal=NURS+EDUC"/>
    <hyperlink ref="C67" r:id="rId60" display="http://admin-apps.webofknowledge.com/JCR/JCR?RQ=RECORD&amp;rank=60&amp;journal=AUST+J+ADV+NURS"/>
    <hyperlink ref="C68" r:id="rId61" display="http://admin-apps.webofknowledge.com/JCR/JCR?RQ=RECORD&amp;rank=61&amp;journal=J+EMERG+NURS"/>
    <hyperlink ref="C69" r:id="rId62" display="http://admin-apps.webofknowledge.com/JCR/JCR?RQ=RECORD&amp;rank=62&amp;journal=GASTROENTEROL+NURS"/>
    <hyperlink ref="C70" r:id="rId63" display="http://admin-apps.webofknowledge.com/JCR/JCR?RQ=RECORD&amp;rank=63&amp;journal=REV+LAT-AM+ENFERM"/>
    <hyperlink ref="C71" r:id="rId64" display="http://admin-apps.webofknowledge.com/JCR/JCR?RQ=RECORD&amp;rank=64&amp;journal=NURS+CLIN+N+AM"/>
    <hyperlink ref="C72" r:id="rId65" display="http://admin-apps.webofknowledge.com/JCR/JCR?RQ=RECORD&amp;rank=65&amp;journal=REV+ESC+ENFERM+USP"/>
    <hyperlink ref="C73" r:id="rId66" display="http://admin-apps.webofknowledge.com/JCR/JCR?RQ=RECORD&amp;rank=66&amp;journal=JPN+J+NURS+SCI"/>
    <hyperlink ref="C74" r:id="rId67" display="http://admin-apps.webofknowledge.com/JCR/JCR?RQ=RECORD&amp;rank=67&amp;journal=ASIAN+NURS+RES"/>
    <hyperlink ref="C75" r:id="rId68" display="http://admin-apps.webofknowledge.com/JCR/JCR?RQ=RECORD&amp;rank=68&amp;journal=ASSIST+INFERM+RIC"/>
    <hyperlink ref="C76" r:id="rId69" display="http://admin-apps.webofknowledge.com/JCR/JCR?RQ=RECORD&amp;rank=69&amp;journal=J+ADDICT+NURS"/>
    <hyperlink ref="C77" r:id="rId70" display="http://admin-apps.webofknowledge.com/JCR/JCR?RQ=RECORD&amp;rank=70&amp;journal=BARIAT+NURS+SURG+PAT"/>
    <hyperlink ref="C78" r:id="rId71" display="http://admin-apps.webofknowledge.com/JCR/JCR?RQ=RECORD&amp;rank=71&amp;journal=NURS+HIST+REV"/>
    <hyperlink ref="C79" r:id="rId72" display="http://admin-apps.webofknowledge.com/JCR/JCR?RQ=RECORD&amp;rank=72&amp;journal=INT+J+UROL+NURS"/>
    <hyperlink ref="C80" r:id="rId73" display="http://admin-apps.webofknowledge.com/JCR/JCR?RQ=RECORD&amp;rank=73&amp;journal=ACTA+PAUL+ENFERM"/>
    <hyperlink ref="C81" r:id="rId74" display="http://admin-apps.webofknowledge.com/JCR/JCR?RQ=RECORD&amp;rank=74&amp;journal=ADV+SKIN+WOUND+CARE"/>
    <hyperlink ref="C82" r:id="rId75" display="http://admin-apps.webofknowledge.com/JCR/JCR?RQ=RECORD&amp;rank=75&amp;journal=AQUICHAN"/>
    <hyperlink ref="C83" r:id="rId76" display="http://admin-apps.webofknowledge.com/JCR/JCR?RQ=RECORD&amp;rank=76&amp;journal=AUST+CRIT+CARE"/>
    <hyperlink ref="C84" r:id="rId77" display="http://admin-apps.webofknowledge.com/JCR/JCR?RQ=RECORD&amp;rank=77&amp;journal=CLIN+J+ONCOL+NURS"/>
    <hyperlink ref="C85" r:id="rId78" display="http://admin-apps.webofknowledge.com/JCR/JCR?RQ=RECORD&amp;rank=78&amp;journal=CLIN+NURS+RES"/>
    <hyperlink ref="C86" r:id="rId79" display="http://admin-apps.webofknowledge.com/JCR/JCR?RQ=RECORD&amp;rank=79&amp;journal=COLLEGIAN"/>
    <hyperlink ref="C87" r:id="rId80" display="http://admin-apps.webofknowledge.com/JCR/JCR?RQ=RECORD&amp;rank=80&amp;journal=CRIT+CARE+NURS+CLIN"/>
    <hyperlink ref="C88" r:id="rId81" display="http://admin-apps.webofknowledge.com/JCR/JCR?RQ=RECORD&amp;rank=81&amp;journal=EUR+J+CARDIOVASC+NUR"/>
    <hyperlink ref="C89" r:id="rId82" display="http://admin-apps.webofknowledge.com/JCR/JCR?RQ=RECORD&amp;rank=82&amp;journal=HOLIST+NURS+PRACT"/>
    <hyperlink ref="C90" r:id="rId83" display="http://admin-apps.webofknowledge.com/JCR/JCR?RQ=RECORD&amp;rank=83&amp;journal=INT+J+NURS+KNOWL"/>
    <hyperlink ref="C91" r:id="rId84" display="http://admin-apps.webofknowledge.com/JCR/JCR?RQ=RECORD&amp;rank=84&amp;journal=INT+J+NURS+PRACT"/>
    <hyperlink ref="C92" r:id="rId85" display="http://admin-apps.webofknowledge.com/JCR/JCR?RQ=RECORD&amp;rank=85&amp;journal=INT+J+NURS+TERMIN+CL"/>
    <hyperlink ref="C93" r:id="rId86" display="http://admin-apps.webofknowledge.com/JCR/JCR?RQ=RECORD&amp;rank=86&amp;journal=J+CHILD+HEALTH+CARE"/>
    <hyperlink ref="C94" r:id="rId87" display="http://admin-apps.webofknowledge.com/JCR/JCR?RQ=RECORD&amp;rank=87&amp;journal=J+CONTIN+EDUC+NURS"/>
    <hyperlink ref="C95" r:id="rId88" display="http://admin-apps.webofknowledge.com/JCR/JCR?RQ=RECORD&amp;rank=88&amp;journal=J+HOSP+PALLIAT+NURS"/>
    <hyperlink ref="C96" r:id="rId89" display="http://admin-apps.webofknowledge.com/JCR/JCR?RQ=RECORD&amp;rank=89&amp;journal=J+KOREAN+ACAD+NURS"/>
    <hyperlink ref="C97" r:id="rId90" display="http://admin-apps.webofknowledge.com/JCR/JCR?RQ=RECORD&amp;rank=90&amp;journal=J+NEUROSCI+NURS"/>
    <hyperlink ref="C98" r:id="rId91" display="http://admin-apps.webofknowledge.com/JCR/JCR?RQ=RECORD&amp;rank=91&amp;journal=J+NURS+MANAGE"/>
    <hyperlink ref="C99" r:id="rId92" display="http://admin-apps.webofknowledge.com/JCR/JCR?RQ=RECORD&amp;rank=92&amp;journal=J+NURS+RES"/>
    <hyperlink ref="C100" r:id="rId93" display="http://admin-apps.webofknowledge.com/JCR/JCR?RQ=RECORD&amp;rank=93&amp;journal=J+PEDIATR+HEALTH+CAR"/>
    <hyperlink ref="C101" r:id="rId94" display="http://admin-apps.webofknowledge.com/JCR/JCR?RQ=RECORD&amp;rank=94&amp;journal=J+PEDIATR+NURS"/>
    <hyperlink ref="C102" r:id="rId95" display="http://admin-apps.webofknowledge.com/JCR/JCR?RQ=RECORD&amp;rank=95&amp;journal=J+PERIANESTH+NURS"/>
    <hyperlink ref="C103" r:id="rId96" display="http://admin-apps.webofknowledge.com/JCR/JCR?RQ=RECORD&amp;rank=96&amp;journal=J+SCH+NURS"/>
    <hyperlink ref="C104" r:id="rId97" display="http://admin-apps.webofknowledge.com/JCR/JCR?RQ=RECORD&amp;rank=97&amp;journal=J+TISSUE+VIABILITY"/>
    <hyperlink ref="C105" r:id="rId98" display="http://admin-apps.webofknowledge.com/JCR/JCR?RQ=RECORD&amp;rank=98&amp;journal=NURS+CRIT+CARE"/>
    <hyperlink ref="C106" r:id="rId99" display="http://admin-apps.webofknowledge.com/JCR/JCR?RQ=RECORD&amp;rank=99&amp;journal=NURS+PHILOS"/>
    <hyperlink ref="C107" r:id="rId100" display="http://admin-apps.webofknowledge.com/JCR/JCR?RQ=RECORD&amp;rank=100&amp;journal=PFLEGE"/>
    <hyperlink ref="C108" r:id="rId101" display="http://admin-apps.webofknowledge.com/JCR/JCR?RQ=RECORD&amp;rank=101&amp;journal=RES+GERONTOL+NURS"/>
    <hyperlink ref="C109" r:id="rId102" display="http://admin-apps.webofknowledge.com/JCR/JCR?RQ=RECORD&amp;rank=102&amp;journal=RES+THEOR+NURS+PRACT"/>
    <hyperlink ref="C110" r:id="rId103" display="http://admin-apps.webofknowledge.com/JCR/JCR?RQ=RECORD&amp;rank=103&amp;journal=TEXTO+CONTEXTO+ENFER"/>
    <hyperlink ref="C111" r:id="rId104" display="http://admin-apps.webofknowledge.com/JCR/JCR?RQ=RECORD&amp;rank=104&amp;journal=WORKPLACE+HEALTH+SAF"/>
  </hyperlinks>
  <pageMargins left="0.74803149606299213" right="0.74803149606299213" top="0.98425196850393704" bottom="0.98425196850393704" header="0.51181102362204722" footer="0.51181102362204722"/>
  <pageSetup paperSize="9" orientation="portrait"/>
  <headerFooter alignWithMargins="0"/>
  <legacyDrawing r:id="rId105"/>
  <controls>
    <control shapeId="23553" r:id="rId106" name="Control 1"/>
    <control shapeId="23554" r:id="rId107" name="Control 2"/>
    <control shapeId="23555" r:id="rId108" name="Control 3"/>
    <control shapeId="23556" r:id="rId109" name="Control 4"/>
    <control shapeId="23557" r:id="rId110" name="Control 5"/>
    <control shapeId="23558" r:id="rId111" name="Control 6"/>
    <control shapeId="23559" r:id="rId112" name="Control 7"/>
    <control shapeId="23560" r:id="rId113" name="Control 8"/>
    <control shapeId="23561" r:id="rId114" name="Control 9"/>
    <control shapeId="23562" r:id="rId115" name="Control 10"/>
    <control shapeId="23563" r:id="rId116" name="Control 11"/>
    <control shapeId="23564" r:id="rId117" name="Control 12"/>
    <control shapeId="23565" r:id="rId118" name="Control 13"/>
    <control shapeId="23566" r:id="rId119" name="Control 14"/>
    <control shapeId="23567" r:id="rId120" name="Control 15"/>
    <control shapeId="23568" r:id="rId121" name="Control 16"/>
    <control shapeId="23569" r:id="rId122" name="Control 17"/>
    <control shapeId="23570" r:id="rId123" name="Control 18"/>
    <control shapeId="23571" r:id="rId124" name="Control 19"/>
    <control shapeId="23572" r:id="rId125" name="Control 20"/>
    <control shapeId="23573" r:id="rId126" name="Control 21"/>
    <control shapeId="23574" r:id="rId127" name="Control 22"/>
    <control shapeId="23575" r:id="rId128" name="Control 23"/>
    <control shapeId="23576" r:id="rId129" name="Control 24"/>
    <control shapeId="23577" r:id="rId130" name="Control 25"/>
    <control shapeId="23578" r:id="rId131" name="Control 26"/>
    <control shapeId="23579" r:id="rId132" name="Control 27"/>
    <control shapeId="23580" r:id="rId133" name="Control 28"/>
    <control shapeId="23581" r:id="rId134" name="Control 29"/>
    <control shapeId="23582" r:id="rId135" name="Control 30"/>
    <control shapeId="23583" r:id="rId136" name="Control 31"/>
    <control shapeId="23584" r:id="rId137" name="Control 32"/>
    <control shapeId="23585" r:id="rId138" name="Control 33"/>
    <control shapeId="23586" r:id="rId139" name="Control 34"/>
    <control shapeId="23587" r:id="rId140" name="Control 35"/>
    <control shapeId="23588" r:id="rId141" name="Control 36"/>
    <control shapeId="23589" r:id="rId142" name="Control 37"/>
    <control shapeId="23590" r:id="rId143" name="Control 38"/>
    <control shapeId="23591" r:id="rId144" name="Control 39"/>
    <control shapeId="23592" r:id="rId145" name="Control 40"/>
    <control shapeId="23593" r:id="rId146" name="Control 41"/>
    <control shapeId="23594" r:id="rId147" name="Control 42"/>
    <control shapeId="23595" r:id="rId148" name="Control 43"/>
    <control shapeId="23596" r:id="rId149" name="Control 44"/>
  </controls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"/>
  <dimension ref="B1:E128"/>
  <sheetViews>
    <sheetView workbookViewId="0">
      <selection activeCell="D138" sqref="D138"/>
    </sheetView>
  </sheetViews>
  <sheetFormatPr defaultColWidth="9" defaultRowHeight="13.2"/>
  <cols>
    <col min="1" max="1" width="9" style="2"/>
    <col min="2" max="2" width="9.44140625" style="2" customWidth="1"/>
    <col min="3" max="3" width="27.33203125" style="2" bestFit="1" customWidth="1"/>
    <col min="4" max="4" width="19.88671875" style="2" bestFit="1" customWidth="1"/>
    <col min="5" max="16384" width="9" style="2"/>
  </cols>
  <sheetData>
    <row r="1" spans="2:5">
      <c r="B1" s="1" t="s">
        <v>37</v>
      </c>
    </row>
    <row r="2" spans="2:5">
      <c r="B2" s="2" t="s">
        <v>1709</v>
      </c>
    </row>
    <row r="3" spans="2:5" ht="13.8" thickBot="1">
      <c r="D3" s="8">
        <v>2012</v>
      </c>
    </row>
    <row r="4" spans="2:5" ht="16.5" customHeight="1">
      <c r="B4" s="32" t="s">
        <v>31</v>
      </c>
      <c r="C4" s="16" t="s">
        <v>29</v>
      </c>
      <c r="D4" s="32" t="s">
        <v>53</v>
      </c>
    </row>
    <row r="5" spans="2:5" ht="27" thickBot="1">
      <c r="B5" s="33"/>
      <c r="C5" s="4" t="s">
        <v>30</v>
      </c>
      <c r="D5" s="33"/>
    </row>
    <row r="6" spans="2:5" ht="16.8" thickBot="1">
      <c r="B6" s="21">
        <v>1</v>
      </c>
      <c r="C6" s="25" t="s">
        <v>1238</v>
      </c>
      <c r="D6" s="21" t="str">
        <f>B6&amp;"/121"</f>
        <v>1/121</v>
      </c>
      <c r="E6" s="19">
        <f>B6/121</f>
        <v>8.2644628099173556E-3</v>
      </c>
    </row>
    <row r="7" spans="2:5" ht="16.8" thickBot="1">
      <c r="B7" s="21">
        <v>2</v>
      </c>
      <c r="C7" s="25" t="s">
        <v>1239</v>
      </c>
      <c r="D7" s="21" t="str">
        <f t="shared" ref="D7:D23" si="0">B7&amp;"/121"</f>
        <v>2/121</v>
      </c>
      <c r="E7" s="19">
        <f t="shared" ref="E7:E23" si="1">B7/121</f>
        <v>1.6528925619834711E-2</v>
      </c>
    </row>
    <row r="8" spans="2:5" ht="16.8" thickBot="1">
      <c r="B8" s="21">
        <v>3</v>
      </c>
      <c r="C8" s="25" t="s">
        <v>1240</v>
      </c>
      <c r="D8" s="21" t="str">
        <f t="shared" si="0"/>
        <v>3/121</v>
      </c>
      <c r="E8" s="19">
        <f t="shared" si="1"/>
        <v>2.4793388429752067E-2</v>
      </c>
    </row>
    <row r="9" spans="2:5" ht="16.8" thickBot="1">
      <c r="B9" s="21">
        <v>4</v>
      </c>
      <c r="C9" s="25" t="s">
        <v>1244</v>
      </c>
      <c r="D9" s="21" t="str">
        <f t="shared" si="0"/>
        <v>4/121</v>
      </c>
      <c r="E9" s="19">
        <f t="shared" si="1"/>
        <v>3.3057851239669422E-2</v>
      </c>
    </row>
    <row r="10" spans="2:5" ht="16.8" thickBot="1">
      <c r="B10" s="21">
        <v>5</v>
      </c>
      <c r="C10" s="25" t="s">
        <v>1241</v>
      </c>
      <c r="D10" s="21" t="str">
        <f t="shared" si="0"/>
        <v>5/121</v>
      </c>
      <c r="E10" s="19">
        <f t="shared" si="1"/>
        <v>4.1322314049586778E-2</v>
      </c>
    </row>
    <row r="11" spans="2:5" ht="16.8" thickBot="1">
      <c r="B11" s="21">
        <v>6</v>
      </c>
      <c r="C11" s="25" t="s">
        <v>1246</v>
      </c>
      <c r="D11" s="21" t="str">
        <f t="shared" si="0"/>
        <v>6/121</v>
      </c>
      <c r="E11" s="19">
        <f t="shared" si="1"/>
        <v>4.9586776859504134E-2</v>
      </c>
    </row>
    <row r="12" spans="2:5" ht="16.8" thickBot="1">
      <c r="B12" s="21">
        <v>7</v>
      </c>
      <c r="C12" s="25" t="s">
        <v>1251</v>
      </c>
      <c r="D12" s="21" t="str">
        <f t="shared" si="0"/>
        <v>7/121</v>
      </c>
      <c r="E12" s="19">
        <f t="shared" si="1"/>
        <v>5.7851239669421489E-2</v>
      </c>
    </row>
    <row r="13" spans="2:5" ht="16.8" thickBot="1">
      <c r="B13" s="21">
        <v>8</v>
      </c>
      <c r="C13" s="25" t="s">
        <v>1243</v>
      </c>
      <c r="D13" s="21" t="str">
        <f t="shared" si="0"/>
        <v>8/121</v>
      </c>
      <c r="E13" s="19">
        <f t="shared" si="1"/>
        <v>6.6115702479338845E-2</v>
      </c>
    </row>
    <row r="14" spans="2:5" ht="16.8" thickBot="1">
      <c r="B14" s="21">
        <v>9</v>
      </c>
      <c r="C14" s="25" t="s">
        <v>1242</v>
      </c>
      <c r="D14" s="21" t="str">
        <f t="shared" si="0"/>
        <v>9/121</v>
      </c>
      <c r="E14" s="19">
        <f t="shared" si="1"/>
        <v>7.43801652892562E-2</v>
      </c>
    </row>
    <row r="15" spans="2:5" ht="16.8" thickBot="1">
      <c r="B15" s="21">
        <v>10</v>
      </c>
      <c r="C15" s="25" t="s">
        <v>1247</v>
      </c>
      <c r="D15" s="21" t="str">
        <f t="shared" si="0"/>
        <v>10/121</v>
      </c>
      <c r="E15" s="19">
        <f t="shared" si="1"/>
        <v>8.2644628099173556E-2</v>
      </c>
    </row>
    <row r="16" spans="2:5" ht="16.8" thickBot="1">
      <c r="B16" s="21">
        <v>11</v>
      </c>
      <c r="C16" s="25" t="s">
        <v>1245</v>
      </c>
      <c r="D16" s="21" t="str">
        <f t="shared" si="0"/>
        <v>11/121</v>
      </c>
      <c r="E16" s="19">
        <f t="shared" si="1"/>
        <v>9.0909090909090912E-2</v>
      </c>
    </row>
    <row r="17" spans="2:5" ht="16.8" thickBot="1">
      <c r="B17" s="21">
        <v>12</v>
      </c>
      <c r="C17" s="25" t="s">
        <v>1250</v>
      </c>
      <c r="D17" s="21" t="str">
        <f t="shared" si="0"/>
        <v>12/121</v>
      </c>
      <c r="E17" s="19">
        <f t="shared" si="1"/>
        <v>9.9173553719008267E-2</v>
      </c>
    </row>
    <row r="18" spans="2:5" ht="16.8" thickBot="1">
      <c r="B18" s="21">
        <v>13</v>
      </c>
      <c r="C18" s="25" t="s">
        <v>1248</v>
      </c>
      <c r="D18" s="21" t="str">
        <f t="shared" si="0"/>
        <v>13/121</v>
      </c>
      <c r="E18" s="19">
        <f t="shared" si="1"/>
        <v>0.10743801652892562</v>
      </c>
    </row>
    <row r="19" spans="2:5" ht="16.8" thickBot="1">
      <c r="B19" s="21">
        <v>14</v>
      </c>
      <c r="C19" s="25" t="s">
        <v>1249</v>
      </c>
      <c r="D19" s="21" t="str">
        <f t="shared" si="0"/>
        <v>14/121</v>
      </c>
      <c r="E19" s="19">
        <f t="shared" si="1"/>
        <v>0.11570247933884298</v>
      </c>
    </row>
    <row r="20" spans="2:5" ht="17.25" customHeight="1" thickBot="1">
      <c r="B20" s="21">
        <v>15</v>
      </c>
      <c r="C20" s="25" t="s">
        <v>1254</v>
      </c>
      <c r="D20" s="21" t="str">
        <f t="shared" si="0"/>
        <v>15/121</v>
      </c>
      <c r="E20" s="19">
        <f t="shared" si="1"/>
        <v>0.12396694214876033</v>
      </c>
    </row>
    <row r="21" spans="2:5" ht="16.8" thickBot="1">
      <c r="B21" s="21">
        <v>16</v>
      </c>
      <c r="C21" s="25" t="s">
        <v>1253</v>
      </c>
      <c r="D21" s="21" t="str">
        <f t="shared" si="0"/>
        <v>16/121</v>
      </c>
      <c r="E21" s="19">
        <f t="shared" si="1"/>
        <v>0.13223140495867769</v>
      </c>
    </row>
    <row r="22" spans="2:5" ht="16.8" thickBot="1">
      <c r="B22" s="21">
        <v>17</v>
      </c>
      <c r="C22" s="25" t="s">
        <v>1255</v>
      </c>
      <c r="D22" s="21" t="str">
        <f t="shared" si="0"/>
        <v>17/121</v>
      </c>
      <c r="E22" s="19">
        <f t="shared" si="1"/>
        <v>0.14049586776859505</v>
      </c>
    </row>
    <row r="23" spans="2:5" ht="16.8" thickBot="1">
      <c r="B23" s="21">
        <v>18</v>
      </c>
      <c r="C23" s="25" t="s">
        <v>784</v>
      </c>
      <c r="D23" s="21" t="str">
        <f t="shared" si="0"/>
        <v>18/121</v>
      </c>
      <c r="E23" s="19">
        <f t="shared" si="1"/>
        <v>0.1487603305785124</v>
      </c>
    </row>
    <row r="24" spans="2:5" ht="18.75" customHeight="1" thickBot="1">
      <c r="B24" s="42" t="s">
        <v>1608</v>
      </c>
      <c r="C24" s="43"/>
      <c r="D24" s="44"/>
      <c r="E24" s="19"/>
    </row>
    <row r="25" spans="2:5" ht="16.8" thickBot="1">
      <c r="B25" s="21">
        <v>19</v>
      </c>
      <c r="C25" s="25" t="s">
        <v>1252</v>
      </c>
      <c r="D25" s="21" t="str">
        <f>B25&amp;"/121"</f>
        <v>19/121</v>
      </c>
      <c r="E25" s="19">
        <f>B25/121</f>
        <v>0.15702479338842976</v>
      </c>
    </row>
    <row r="26" spans="2:5" ht="16.8" thickBot="1">
      <c r="B26" s="21">
        <v>20</v>
      </c>
      <c r="C26" s="25" t="s">
        <v>1256</v>
      </c>
      <c r="D26" s="21" t="str">
        <f t="shared" ref="D26:D53" si="2">B26&amp;"/121"</f>
        <v>20/121</v>
      </c>
      <c r="E26" s="19">
        <f t="shared" ref="E26:E53" si="3">B26/121</f>
        <v>0.16528925619834711</v>
      </c>
    </row>
    <row r="27" spans="2:5" ht="16.8" thickBot="1">
      <c r="B27" s="21">
        <v>21</v>
      </c>
      <c r="C27" s="25" t="s">
        <v>1265</v>
      </c>
      <c r="D27" s="21" t="str">
        <f t="shared" si="2"/>
        <v>21/121</v>
      </c>
      <c r="E27" s="19">
        <f t="shared" si="3"/>
        <v>0.17355371900826447</v>
      </c>
    </row>
    <row r="28" spans="2:5" ht="16.8" thickBot="1">
      <c r="B28" s="21">
        <v>22</v>
      </c>
      <c r="C28" s="25" t="s">
        <v>1257</v>
      </c>
      <c r="D28" s="21" t="str">
        <f t="shared" si="2"/>
        <v>22/121</v>
      </c>
      <c r="E28" s="19">
        <f t="shared" si="3"/>
        <v>0.18181818181818182</v>
      </c>
    </row>
    <row r="29" spans="2:5" ht="16.8" thickBot="1">
      <c r="B29" s="21">
        <v>23</v>
      </c>
      <c r="C29" s="25" t="s">
        <v>1268</v>
      </c>
      <c r="D29" s="21" t="str">
        <f t="shared" si="2"/>
        <v>23/121</v>
      </c>
      <c r="E29" s="19">
        <f t="shared" si="3"/>
        <v>0.19008264462809918</v>
      </c>
    </row>
    <row r="30" spans="2:5" ht="16.8" thickBot="1">
      <c r="B30" s="21">
        <v>24</v>
      </c>
      <c r="C30" s="25" t="s">
        <v>1259</v>
      </c>
      <c r="D30" s="21" t="str">
        <f t="shared" si="2"/>
        <v>24/121</v>
      </c>
      <c r="E30" s="19">
        <f t="shared" si="3"/>
        <v>0.19834710743801653</v>
      </c>
    </row>
    <row r="31" spans="2:5" ht="16.8" thickBot="1">
      <c r="B31" s="21">
        <v>25</v>
      </c>
      <c r="C31" s="25" t="s">
        <v>1260</v>
      </c>
      <c r="D31" s="21" t="str">
        <f t="shared" si="2"/>
        <v>25/121</v>
      </c>
      <c r="E31" s="19">
        <f t="shared" si="3"/>
        <v>0.20661157024793389</v>
      </c>
    </row>
    <row r="32" spans="2:5" ht="16.8" thickBot="1">
      <c r="B32" s="21">
        <v>26</v>
      </c>
      <c r="C32" s="25" t="s">
        <v>1263</v>
      </c>
      <c r="D32" s="21" t="str">
        <f t="shared" si="2"/>
        <v>26/121</v>
      </c>
      <c r="E32" s="19">
        <f t="shared" si="3"/>
        <v>0.21487603305785125</v>
      </c>
    </row>
    <row r="33" spans="2:5" ht="16.8" thickBot="1">
      <c r="B33" s="21">
        <v>27</v>
      </c>
      <c r="C33" s="25" t="s">
        <v>1258</v>
      </c>
      <c r="D33" s="21" t="str">
        <f t="shared" si="2"/>
        <v>27/121</v>
      </c>
      <c r="E33" s="19">
        <f t="shared" si="3"/>
        <v>0.2231404958677686</v>
      </c>
    </row>
    <row r="34" spans="2:5" ht="16.8" thickBot="1">
      <c r="B34" s="21">
        <v>28</v>
      </c>
      <c r="C34" s="25" t="s">
        <v>1261</v>
      </c>
      <c r="D34" s="21" t="str">
        <f t="shared" si="2"/>
        <v>28/121</v>
      </c>
      <c r="E34" s="19">
        <f t="shared" si="3"/>
        <v>0.23140495867768596</v>
      </c>
    </row>
    <row r="35" spans="2:5" ht="16.8" thickBot="1">
      <c r="B35" s="21">
        <v>29</v>
      </c>
      <c r="C35" s="25" t="s">
        <v>1264</v>
      </c>
      <c r="D35" s="21" t="str">
        <f t="shared" si="2"/>
        <v>29/121</v>
      </c>
      <c r="E35" s="19">
        <f t="shared" si="3"/>
        <v>0.23966942148760331</v>
      </c>
    </row>
    <row r="36" spans="2:5" ht="16.8" thickBot="1">
      <c r="B36" s="21">
        <v>30</v>
      </c>
      <c r="C36" s="25" t="s">
        <v>1267</v>
      </c>
      <c r="D36" s="21" t="str">
        <f t="shared" si="2"/>
        <v>30/121</v>
      </c>
      <c r="E36" s="19">
        <f t="shared" si="3"/>
        <v>0.24793388429752067</v>
      </c>
    </row>
    <row r="37" spans="2:5" ht="16.8" thickBot="1">
      <c r="B37" s="21">
        <v>31</v>
      </c>
      <c r="C37" s="25" t="s">
        <v>1262</v>
      </c>
      <c r="D37" s="21" t="str">
        <f t="shared" si="2"/>
        <v>31/121</v>
      </c>
      <c r="E37" s="19">
        <f t="shared" si="3"/>
        <v>0.256198347107438</v>
      </c>
    </row>
    <row r="38" spans="2:5" ht="16.8" thickBot="1">
      <c r="B38" s="21">
        <v>32</v>
      </c>
      <c r="C38" s="25" t="s">
        <v>734</v>
      </c>
      <c r="D38" s="21" t="str">
        <f t="shared" si="2"/>
        <v>32/121</v>
      </c>
      <c r="E38" s="19">
        <f t="shared" si="3"/>
        <v>0.26446280991735538</v>
      </c>
    </row>
    <row r="39" spans="2:5" ht="16.8" thickBot="1">
      <c r="B39" s="21">
        <v>33</v>
      </c>
      <c r="C39" s="25" t="s">
        <v>1269</v>
      </c>
      <c r="D39" s="21" t="str">
        <f t="shared" si="2"/>
        <v>33/121</v>
      </c>
      <c r="E39" s="19">
        <f t="shared" si="3"/>
        <v>0.27272727272727271</v>
      </c>
    </row>
    <row r="40" spans="2:5" ht="16.8" thickBot="1">
      <c r="B40" s="21">
        <v>34</v>
      </c>
      <c r="C40" s="25" t="s">
        <v>1271</v>
      </c>
      <c r="D40" s="21" t="str">
        <f t="shared" si="2"/>
        <v>34/121</v>
      </c>
      <c r="E40" s="19">
        <f t="shared" si="3"/>
        <v>0.28099173553719009</v>
      </c>
    </row>
    <row r="41" spans="2:5" ht="16.8" thickBot="1">
      <c r="B41" s="21">
        <v>35</v>
      </c>
      <c r="C41" s="25" t="s">
        <v>1276</v>
      </c>
      <c r="D41" s="21" t="str">
        <f t="shared" si="2"/>
        <v>35/121</v>
      </c>
      <c r="E41" s="19">
        <f t="shared" si="3"/>
        <v>0.28925619834710742</v>
      </c>
    </row>
    <row r="42" spans="2:5" ht="16.8" thickBot="1">
      <c r="B42" s="21">
        <v>36</v>
      </c>
      <c r="C42" s="25" t="s">
        <v>1266</v>
      </c>
      <c r="D42" s="21" t="str">
        <f t="shared" si="2"/>
        <v>36/121</v>
      </c>
      <c r="E42" s="19">
        <f t="shared" si="3"/>
        <v>0.2975206611570248</v>
      </c>
    </row>
    <row r="43" spans="2:5" ht="16.8" thickBot="1">
      <c r="B43" s="21">
        <v>37</v>
      </c>
      <c r="C43" s="25" t="s">
        <v>1327</v>
      </c>
      <c r="D43" s="21" t="str">
        <f t="shared" si="2"/>
        <v>37/121</v>
      </c>
      <c r="E43" s="19">
        <f t="shared" si="3"/>
        <v>0.30578512396694213</v>
      </c>
    </row>
    <row r="44" spans="2:5" ht="16.8" thickBot="1">
      <c r="B44" s="21">
        <v>38</v>
      </c>
      <c r="C44" s="25" t="s">
        <v>788</v>
      </c>
      <c r="D44" s="21" t="str">
        <f t="shared" si="2"/>
        <v>38/121</v>
      </c>
      <c r="E44" s="19">
        <f t="shared" si="3"/>
        <v>0.31404958677685951</v>
      </c>
    </row>
    <row r="45" spans="2:5" ht="16.8" thickBot="1">
      <c r="B45" s="21">
        <v>39</v>
      </c>
      <c r="C45" s="25" t="s">
        <v>1272</v>
      </c>
      <c r="D45" s="21" t="str">
        <f t="shared" si="2"/>
        <v>39/121</v>
      </c>
      <c r="E45" s="19">
        <f t="shared" si="3"/>
        <v>0.32231404958677684</v>
      </c>
    </row>
    <row r="46" spans="2:5" ht="17.25" customHeight="1" thickBot="1">
      <c r="B46" s="21">
        <v>40</v>
      </c>
      <c r="C46" s="25" t="s">
        <v>1270</v>
      </c>
      <c r="D46" s="21" t="str">
        <f t="shared" si="2"/>
        <v>40/121</v>
      </c>
      <c r="E46" s="19">
        <f t="shared" si="3"/>
        <v>0.33057851239669422</v>
      </c>
    </row>
    <row r="47" spans="2:5" ht="16.8" thickBot="1">
      <c r="B47" s="21">
        <v>41</v>
      </c>
      <c r="C47" s="25" t="s">
        <v>1274</v>
      </c>
      <c r="D47" s="21" t="str">
        <f t="shared" si="2"/>
        <v>41/121</v>
      </c>
      <c r="E47" s="19">
        <f t="shared" si="3"/>
        <v>0.33884297520661155</v>
      </c>
    </row>
    <row r="48" spans="2:5" ht="16.8" thickBot="1">
      <c r="B48" s="21">
        <v>42</v>
      </c>
      <c r="C48" s="25" t="s">
        <v>1281</v>
      </c>
      <c r="D48" s="21" t="str">
        <f t="shared" si="2"/>
        <v>42/121</v>
      </c>
      <c r="E48" s="19">
        <f t="shared" si="3"/>
        <v>0.34710743801652894</v>
      </c>
    </row>
    <row r="49" spans="2:5" ht="16.8" thickBot="1">
      <c r="B49" s="21">
        <v>43</v>
      </c>
      <c r="C49" s="25" t="s">
        <v>1273</v>
      </c>
      <c r="D49" s="21" t="str">
        <f t="shared" si="2"/>
        <v>43/121</v>
      </c>
      <c r="E49" s="19">
        <f t="shared" si="3"/>
        <v>0.35537190082644626</v>
      </c>
    </row>
    <row r="50" spans="2:5" ht="16.8" thickBot="1">
      <c r="B50" s="21">
        <v>44</v>
      </c>
      <c r="C50" s="25" t="s">
        <v>1322</v>
      </c>
      <c r="D50" s="21" t="str">
        <f t="shared" si="2"/>
        <v>44/121</v>
      </c>
      <c r="E50" s="19">
        <f t="shared" si="3"/>
        <v>0.36363636363636365</v>
      </c>
    </row>
    <row r="51" spans="2:5" ht="16.8" thickBot="1">
      <c r="B51" s="21">
        <v>45</v>
      </c>
      <c r="C51" s="25" t="s">
        <v>1275</v>
      </c>
      <c r="D51" s="21" t="str">
        <f t="shared" si="2"/>
        <v>45/121</v>
      </c>
      <c r="E51" s="19">
        <f t="shared" si="3"/>
        <v>0.37190082644628097</v>
      </c>
    </row>
    <row r="52" spans="2:5" ht="18.75" customHeight="1" thickBot="1">
      <c r="B52" s="21">
        <v>46</v>
      </c>
      <c r="C52" s="25" t="s">
        <v>1280</v>
      </c>
      <c r="D52" s="21" t="str">
        <f t="shared" si="2"/>
        <v>46/121</v>
      </c>
      <c r="E52" s="19">
        <f t="shared" si="3"/>
        <v>0.38016528925619836</v>
      </c>
    </row>
    <row r="53" spans="2:5" ht="16.8" thickBot="1">
      <c r="B53" s="21">
        <v>47</v>
      </c>
      <c r="C53" s="25" t="s">
        <v>1278</v>
      </c>
      <c r="D53" s="21" t="str">
        <f t="shared" si="2"/>
        <v>47/121</v>
      </c>
      <c r="E53" s="19">
        <f t="shared" si="3"/>
        <v>0.38842975206611569</v>
      </c>
    </row>
    <row r="54" spans="2:5" ht="16.8" thickBot="1">
      <c r="B54" s="21">
        <v>48</v>
      </c>
      <c r="C54" s="25" t="s">
        <v>1279</v>
      </c>
      <c r="D54" s="21" t="str">
        <f>B54&amp;"/121"</f>
        <v>48/121</v>
      </c>
      <c r="E54" s="19">
        <f>B54/121</f>
        <v>0.39669421487603307</v>
      </c>
    </row>
    <row r="55" spans="2:5" ht="16.8" thickBot="1">
      <c r="B55" s="21">
        <v>49</v>
      </c>
      <c r="C55" s="25" t="s">
        <v>1283</v>
      </c>
      <c r="D55" s="21" t="str">
        <f>B55&amp;"/121"</f>
        <v>49/121</v>
      </c>
      <c r="E55" s="19">
        <f>B55/121</f>
        <v>0.4049586776859504</v>
      </c>
    </row>
    <row r="56" spans="2:5" ht="13.8" thickBot="1">
      <c r="B56" s="45" t="s">
        <v>1609</v>
      </c>
      <c r="C56" s="46"/>
      <c r="D56" s="47"/>
      <c r="E56" s="19"/>
    </row>
    <row r="57" spans="2:5" ht="16.8" thickBot="1">
      <c r="B57" s="21">
        <v>50</v>
      </c>
      <c r="C57" s="25" t="s">
        <v>1285</v>
      </c>
      <c r="D57" s="21" t="str">
        <f t="shared" ref="D57:D119" si="4">B57&amp;"/121"</f>
        <v>50/121</v>
      </c>
      <c r="E57" s="19">
        <f t="shared" ref="E57:E119" si="5">B57/121</f>
        <v>0.41322314049586778</v>
      </c>
    </row>
    <row r="58" spans="2:5" ht="16.8" thickBot="1">
      <c r="B58" s="21">
        <v>51</v>
      </c>
      <c r="C58" s="25" t="s">
        <v>1277</v>
      </c>
      <c r="D58" s="21" t="str">
        <f t="shared" si="4"/>
        <v>51/121</v>
      </c>
      <c r="E58" s="19">
        <f t="shared" si="5"/>
        <v>0.42148760330578511</v>
      </c>
    </row>
    <row r="59" spans="2:5" ht="16.8" thickBot="1">
      <c r="B59" s="21">
        <v>52</v>
      </c>
      <c r="C59" s="25" t="s">
        <v>1287</v>
      </c>
      <c r="D59" s="21" t="str">
        <f t="shared" si="4"/>
        <v>52/121</v>
      </c>
      <c r="E59" s="19">
        <f t="shared" si="5"/>
        <v>0.42975206611570249</v>
      </c>
    </row>
    <row r="60" spans="2:5" ht="16.8" thickBot="1">
      <c r="B60" s="21">
        <v>53</v>
      </c>
      <c r="C60" s="25" t="s">
        <v>1282</v>
      </c>
      <c r="D60" s="21" t="str">
        <f t="shared" si="4"/>
        <v>53/121</v>
      </c>
      <c r="E60" s="19">
        <f t="shared" si="5"/>
        <v>0.43801652892561982</v>
      </c>
    </row>
    <row r="61" spans="2:5" ht="16.8" thickBot="1">
      <c r="B61" s="21">
        <v>54</v>
      </c>
      <c r="C61" s="25" t="s">
        <v>1284</v>
      </c>
      <c r="D61" s="21" t="str">
        <f t="shared" si="4"/>
        <v>54/121</v>
      </c>
      <c r="E61" s="19">
        <f t="shared" si="5"/>
        <v>0.4462809917355372</v>
      </c>
    </row>
    <row r="62" spans="2:5" ht="16.8" thickBot="1">
      <c r="B62" s="21">
        <v>55</v>
      </c>
      <c r="C62" s="25" t="s">
        <v>792</v>
      </c>
      <c r="D62" s="21" t="str">
        <f t="shared" si="4"/>
        <v>55/121</v>
      </c>
      <c r="E62" s="19">
        <f t="shared" si="5"/>
        <v>0.45454545454545453</v>
      </c>
    </row>
    <row r="63" spans="2:5" ht="16.8" thickBot="1">
      <c r="B63" s="21">
        <v>56</v>
      </c>
      <c r="C63" s="25" t="s">
        <v>1296</v>
      </c>
      <c r="D63" s="21" t="str">
        <f t="shared" si="4"/>
        <v>56/121</v>
      </c>
      <c r="E63" s="19">
        <f t="shared" si="5"/>
        <v>0.46280991735537191</v>
      </c>
    </row>
    <row r="64" spans="2:5" ht="16.8" thickBot="1">
      <c r="B64" s="21">
        <v>57</v>
      </c>
      <c r="C64" s="25" t="s">
        <v>1286</v>
      </c>
      <c r="D64" s="21" t="str">
        <f t="shared" si="4"/>
        <v>57/121</v>
      </c>
      <c r="E64" s="19">
        <f t="shared" si="5"/>
        <v>0.47107438016528924</v>
      </c>
    </row>
    <row r="65" spans="2:5" ht="16.8" thickBot="1">
      <c r="B65" s="21">
        <v>58</v>
      </c>
      <c r="C65" s="25" t="s">
        <v>1289</v>
      </c>
      <c r="D65" s="21" t="str">
        <f t="shared" si="4"/>
        <v>58/121</v>
      </c>
      <c r="E65" s="19">
        <f t="shared" si="5"/>
        <v>0.47933884297520662</v>
      </c>
    </row>
    <row r="66" spans="2:5" ht="16.8" thickBot="1">
      <c r="B66" s="21">
        <v>59</v>
      </c>
      <c r="C66" s="25" t="s">
        <v>1297</v>
      </c>
      <c r="D66" s="21" t="str">
        <f t="shared" si="4"/>
        <v>59/121</v>
      </c>
      <c r="E66" s="19">
        <f t="shared" si="5"/>
        <v>0.48760330578512395</v>
      </c>
    </row>
    <row r="67" spans="2:5" ht="16.8" thickBot="1">
      <c r="B67" s="21">
        <v>60</v>
      </c>
      <c r="C67" s="25" t="s">
        <v>1294</v>
      </c>
      <c r="D67" s="21" t="str">
        <f t="shared" si="4"/>
        <v>60/121</v>
      </c>
      <c r="E67" s="19">
        <f t="shared" si="5"/>
        <v>0.49586776859504134</v>
      </c>
    </row>
    <row r="68" spans="2:5" ht="16.8" thickBot="1">
      <c r="B68" s="21">
        <v>61</v>
      </c>
      <c r="C68" s="25" t="s">
        <v>1301</v>
      </c>
      <c r="D68" s="21" t="str">
        <f t="shared" si="4"/>
        <v>61/121</v>
      </c>
      <c r="E68" s="19">
        <f t="shared" si="5"/>
        <v>0.50413223140495866</v>
      </c>
    </row>
    <row r="69" spans="2:5" ht="16.8" thickBot="1">
      <c r="B69" s="21">
        <v>62</v>
      </c>
      <c r="C69" s="25" t="s">
        <v>93</v>
      </c>
      <c r="D69" s="21" t="str">
        <f t="shared" si="4"/>
        <v>62/121</v>
      </c>
      <c r="E69" s="19">
        <f t="shared" si="5"/>
        <v>0.51239669421487599</v>
      </c>
    </row>
    <row r="70" spans="2:5" ht="16.8" thickBot="1">
      <c r="B70" s="21">
        <v>63</v>
      </c>
      <c r="C70" s="25" t="s">
        <v>1295</v>
      </c>
      <c r="D70" s="21" t="str">
        <f t="shared" si="4"/>
        <v>63/121</v>
      </c>
      <c r="E70" s="19">
        <f t="shared" si="5"/>
        <v>0.52066115702479343</v>
      </c>
    </row>
    <row r="71" spans="2:5" ht="16.8" thickBot="1">
      <c r="B71" s="21">
        <v>64</v>
      </c>
      <c r="C71" s="25" t="s">
        <v>837</v>
      </c>
      <c r="D71" s="21" t="str">
        <f t="shared" si="4"/>
        <v>64/121</v>
      </c>
      <c r="E71" s="19">
        <f t="shared" si="5"/>
        <v>0.52892561983471076</v>
      </c>
    </row>
    <row r="72" spans="2:5" ht="16.8" thickBot="1">
      <c r="B72" s="21">
        <v>65</v>
      </c>
      <c r="C72" s="25" t="s">
        <v>1292</v>
      </c>
      <c r="D72" s="21" t="str">
        <f t="shared" si="4"/>
        <v>65/121</v>
      </c>
      <c r="E72" s="19">
        <f t="shared" si="5"/>
        <v>0.53719008264462809</v>
      </c>
    </row>
    <row r="73" spans="2:5" ht="16.8" thickBot="1">
      <c r="B73" s="21">
        <v>66</v>
      </c>
      <c r="C73" s="25" t="s">
        <v>1290</v>
      </c>
      <c r="D73" s="21" t="str">
        <f t="shared" si="4"/>
        <v>66/121</v>
      </c>
      <c r="E73" s="19">
        <f t="shared" si="5"/>
        <v>0.54545454545454541</v>
      </c>
    </row>
    <row r="74" spans="2:5" ht="16.8" thickBot="1">
      <c r="B74" s="21">
        <v>67</v>
      </c>
      <c r="C74" s="25" t="s">
        <v>1218</v>
      </c>
      <c r="D74" s="21" t="str">
        <f t="shared" si="4"/>
        <v>67/121</v>
      </c>
      <c r="E74" s="19">
        <f t="shared" si="5"/>
        <v>0.55371900826446285</v>
      </c>
    </row>
    <row r="75" spans="2:5" ht="16.8" thickBot="1">
      <c r="B75" s="21">
        <v>68</v>
      </c>
      <c r="C75" s="25" t="s">
        <v>1288</v>
      </c>
      <c r="D75" s="21" t="str">
        <f t="shared" si="4"/>
        <v>68/121</v>
      </c>
      <c r="E75" s="19">
        <f t="shared" si="5"/>
        <v>0.56198347107438018</v>
      </c>
    </row>
    <row r="76" spans="2:5" ht="16.8" thickBot="1">
      <c r="B76" s="21">
        <v>69</v>
      </c>
      <c r="C76" s="25" t="s">
        <v>1182</v>
      </c>
      <c r="D76" s="21" t="str">
        <f t="shared" si="4"/>
        <v>69/121</v>
      </c>
      <c r="E76" s="19">
        <f t="shared" si="5"/>
        <v>0.57024793388429751</v>
      </c>
    </row>
    <row r="77" spans="2:5" ht="16.8" thickBot="1">
      <c r="B77" s="21">
        <v>70</v>
      </c>
      <c r="C77" s="25" t="s">
        <v>1298</v>
      </c>
      <c r="D77" s="21" t="str">
        <f t="shared" si="4"/>
        <v>70/121</v>
      </c>
      <c r="E77" s="19">
        <f t="shared" si="5"/>
        <v>0.57851239669421484</v>
      </c>
    </row>
    <row r="78" spans="2:5" ht="16.8" thickBot="1">
      <c r="B78" s="21">
        <v>71</v>
      </c>
      <c r="C78" s="25" t="s">
        <v>1293</v>
      </c>
      <c r="D78" s="21" t="str">
        <f t="shared" si="4"/>
        <v>71/121</v>
      </c>
      <c r="E78" s="19">
        <f t="shared" si="5"/>
        <v>0.58677685950413228</v>
      </c>
    </row>
    <row r="79" spans="2:5" ht="16.8" thickBot="1">
      <c r="B79" s="21">
        <v>72</v>
      </c>
      <c r="C79" s="25" t="s">
        <v>1300</v>
      </c>
      <c r="D79" s="21" t="str">
        <f t="shared" si="4"/>
        <v>72/121</v>
      </c>
      <c r="E79" s="19">
        <f t="shared" si="5"/>
        <v>0.5950413223140496</v>
      </c>
    </row>
    <row r="80" spans="2:5" ht="16.8" thickBot="1">
      <c r="B80" s="21">
        <v>73</v>
      </c>
      <c r="C80" s="25" t="s">
        <v>1291</v>
      </c>
      <c r="D80" s="21" t="str">
        <f t="shared" si="4"/>
        <v>73/121</v>
      </c>
      <c r="E80" s="19">
        <f t="shared" si="5"/>
        <v>0.60330578512396693</v>
      </c>
    </row>
    <row r="81" spans="2:5" ht="16.8" thickBot="1">
      <c r="B81" s="21">
        <v>74</v>
      </c>
      <c r="C81" s="25" t="s">
        <v>1168</v>
      </c>
      <c r="D81" s="21" t="str">
        <f t="shared" si="4"/>
        <v>74/121</v>
      </c>
      <c r="E81" s="19">
        <f t="shared" si="5"/>
        <v>0.61157024793388426</v>
      </c>
    </row>
    <row r="82" spans="2:5" ht="16.8" thickBot="1">
      <c r="B82" s="21">
        <v>75</v>
      </c>
      <c r="C82" s="25" t="s">
        <v>830</v>
      </c>
      <c r="D82" s="21" t="str">
        <f t="shared" si="4"/>
        <v>75/121</v>
      </c>
      <c r="E82" s="19">
        <f t="shared" si="5"/>
        <v>0.6198347107438017</v>
      </c>
    </row>
    <row r="83" spans="2:5" ht="16.8" thickBot="1">
      <c r="B83" s="21">
        <v>76</v>
      </c>
      <c r="C83" s="25" t="s">
        <v>1305</v>
      </c>
      <c r="D83" s="21" t="str">
        <f t="shared" si="4"/>
        <v>76/121</v>
      </c>
      <c r="E83" s="19">
        <f t="shared" si="5"/>
        <v>0.62809917355371903</v>
      </c>
    </row>
    <row r="84" spans="2:5" ht="16.8" thickBot="1">
      <c r="B84" s="21">
        <v>76</v>
      </c>
      <c r="C84" s="25" t="s">
        <v>1299</v>
      </c>
      <c r="D84" s="21" t="str">
        <f t="shared" si="4"/>
        <v>76/121</v>
      </c>
      <c r="E84" s="19">
        <f t="shared" si="5"/>
        <v>0.62809917355371903</v>
      </c>
    </row>
    <row r="85" spans="2:5" ht="16.8" thickBot="1">
      <c r="B85" s="21">
        <v>78</v>
      </c>
      <c r="C85" s="25" t="s">
        <v>1710</v>
      </c>
      <c r="D85" s="21" t="str">
        <f t="shared" si="4"/>
        <v>78/121</v>
      </c>
      <c r="E85" s="19">
        <f t="shared" si="5"/>
        <v>0.64462809917355368</v>
      </c>
    </row>
    <row r="86" spans="2:5" ht="16.8" thickBot="1">
      <c r="B86" s="21">
        <v>79</v>
      </c>
      <c r="C86" s="25" t="s">
        <v>595</v>
      </c>
      <c r="D86" s="21" t="str">
        <f t="shared" si="4"/>
        <v>79/121</v>
      </c>
      <c r="E86" s="19">
        <f t="shared" si="5"/>
        <v>0.65289256198347112</v>
      </c>
    </row>
    <row r="87" spans="2:5" ht="16.8" thickBot="1">
      <c r="B87" s="21">
        <v>80</v>
      </c>
      <c r="C87" s="25" t="s">
        <v>1179</v>
      </c>
      <c r="D87" s="21" t="str">
        <f t="shared" si="4"/>
        <v>80/121</v>
      </c>
      <c r="E87" s="19">
        <f t="shared" si="5"/>
        <v>0.66115702479338845</v>
      </c>
    </row>
    <row r="88" spans="2:5" ht="16.8" thickBot="1">
      <c r="B88" s="21">
        <v>81</v>
      </c>
      <c r="C88" s="25" t="s">
        <v>1307</v>
      </c>
      <c r="D88" s="21" t="str">
        <f t="shared" si="4"/>
        <v>81/121</v>
      </c>
      <c r="E88" s="19">
        <f t="shared" si="5"/>
        <v>0.66942148760330578</v>
      </c>
    </row>
    <row r="89" spans="2:5" ht="16.8" thickBot="1">
      <c r="B89" s="21">
        <v>82</v>
      </c>
      <c r="C89" s="25" t="s">
        <v>1302</v>
      </c>
      <c r="D89" s="21" t="str">
        <f t="shared" si="4"/>
        <v>82/121</v>
      </c>
      <c r="E89" s="19">
        <f t="shared" si="5"/>
        <v>0.6776859504132231</v>
      </c>
    </row>
    <row r="90" spans="2:5" ht="16.8" thickBot="1">
      <c r="B90" s="21">
        <v>83</v>
      </c>
      <c r="C90" s="25" t="s">
        <v>1304</v>
      </c>
      <c r="D90" s="21" t="str">
        <f t="shared" si="4"/>
        <v>83/121</v>
      </c>
      <c r="E90" s="19">
        <f t="shared" si="5"/>
        <v>0.68595041322314054</v>
      </c>
    </row>
    <row r="91" spans="2:5" ht="16.8" thickBot="1">
      <c r="B91" s="21">
        <v>84</v>
      </c>
      <c r="C91" s="25" t="s">
        <v>1303</v>
      </c>
      <c r="D91" s="21" t="str">
        <f t="shared" si="4"/>
        <v>84/121</v>
      </c>
      <c r="E91" s="19">
        <f t="shared" si="5"/>
        <v>0.69421487603305787</v>
      </c>
    </row>
    <row r="92" spans="2:5" ht="16.8" thickBot="1">
      <c r="B92" s="21">
        <v>85</v>
      </c>
      <c r="C92" s="25" t="s">
        <v>1306</v>
      </c>
      <c r="D92" s="21" t="str">
        <f t="shared" si="4"/>
        <v>85/121</v>
      </c>
      <c r="E92" s="19">
        <f t="shared" si="5"/>
        <v>0.7024793388429752</v>
      </c>
    </row>
    <row r="93" spans="2:5" ht="16.8" thickBot="1">
      <c r="B93" s="21">
        <v>86</v>
      </c>
      <c r="C93" s="25" t="s">
        <v>1321</v>
      </c>
      <c r="D93" s="21" t="str">
        <f t="shared" si="4"/>
        <v>86/121</v>
      </c>
      <c r="E93" s="19">
        <f t="shared" si="5"/>
        <v>0.71074380165289253</v>
      </c>
    </row>
    <row r="94" spans="2:5" ht="16.8" thickBot="1">
      <c r="B94" s="21">
        <v>87</v>
      </c>
      <c r="C94" s="25" t="s">
        <v>1308</v>
      </c>
      <c r="D94" s="21" t="str">
        <f t="shared" si="4"/>
        <v>87/121</v>
      </c>
      <c r="E94" s="19">
        <f t="shared" si="5"/>
        <v>0.71900826446280997</v>
      </c>
    </row>
    <row r="95" spans="2:5" ht="16.8" thickBot="1">
      <c r="B95" s="21">
        <v>88</v>
      </c>
      <c r="C95" s="25" t="s">
        <v>1311</v>
      </c>
      <c r="D95" s="21" t="str">
        <f t="shared" si="4"/>
        <v>88/121</v>
      </c>
      <c r="E95" s="19">
        <f t="shared" si="5"/>
        <v>0.72727272727272729</v>
      </c>
    </row>
    <row r="96" spans="2:5" ht="16.8" thickBot="1">
      <c r="B96" s="21">
        <v>89</v>
      </c>
      <c r="C96" s="25" t="s">
        <v>806</v>
      </c>
      <c r="D96" s="21" t="str">
        <f t="shared" si="4"/>
        <v>89/121</v>
      </c>
      <c r="E96" s="19">
        <f t="shared" si="5"/>
        <v>0.73553719008264462</v>
      </c>
    </row>
    <row r="97" spans="2:5" ht="16.8" thickBot="1">
      <c r="B97" s="21">
        <v>90</v>
      </c>
      <c r="C97" s="25" t="s">
        <v>1315</v>
      </c>
      <c r="D97" s="21" t="str">
        <f t="shared" si="4"/>
        <v>90/121</v>
      </c>
      <c r="E97" s="19">
        <f t="shared" si="5"/>
        <v>0.74380165289256195</v>
      </c>
    </row>
    <row r="98" spans="2:5" ht="16.8" thickBot="1">
      <c r="B98" s="21">
        <v>91</v>
      </c>
      <c r="C98" s="25" t="s">
        <v>1309</v>
      </c>
      <c r="D98" s="21" t="str">
        <f t="shared" si="4"/>
        <v>91/121</v>
      </c>
      <c r="E98" s="19">
        <f t="shared" si="5"/>
        <v>0.75206611570247939</v>
      </c>
    </row>
    <row r="99" spans="2:5" ht="16.8" thickBot="1">
      <c r="B99" s="21">
        <v>92</v>
      </c>
      <c r="C99" s="25" t="s">
        <v>1331</v>
      </c>
      <c r="D99" s="21" t="str">
        <f t="shared" si="4"/>
        <v>92/121</v>
      </c>
      <c r="E99" s="19">
        <f t="shared" si="5"/>
        <v>0.76033057851239672</v>
      </c>
    </row>
    <row r="100" spans="2:5" ht="16.8" thickBot="1">
      <c r="B100" s="21">
        <v>93</v>
      </c>
      <c r="C100" s="25" t="s">
        <v>1310</v>
      </c>
      <c r="D100" s="21" t="str">
        <f t="shared" si="4"/>
        <v>93/121</v>
      </c>
      <c r="E100" s="19">
        <f t="shared" si="5"/>
        <v>0.76859504132231404</v>
      </c>
    </row>
    <row r="101" spans="2:5" ht="16.8" thickBot="1">
      <c r="B101" s="21">
        <v>94</v>
      </c>
      <c r="C101" s="25" t="s">
        <v>1335</v>
      </c>
      <c r="D101" s="21" t="str">
        <f t="shared" si="4"/>
        <v>94/121</v>
      </c>
      <c r="E101" s="19">
        <f t="shared" si="5"/>
        <v>0.77685950413223137</v>
      </c>
    </row>
    <row r="102" spans="2:5" ht="16.8" thickBot="1">
      <c r="B102" s="21">
        <v>95</v>
      </c>
      <c r="C102" s="25" t="s">
        <v>1312</v>
      </c>
      <c r="D102" s="21" t="str">
        <f t="shared" si="4"/>
        <v>95/121</v>
      </c>
      <c r="E102" s="19">
        <f t="shared" si="5"/>
        <v>0.78512396694214881</v>
      </c>
    </row>
    <row r="103" spans="2:5" ht="16.8" thickBot="1">
      <c r="B103" s="21">
        <v>96</v>
      </c>
      <c r="C103" s="25" t="s">
        <v>1711</v>
      </c>
      <c r="D103" s="21" t="str">
        <f t="shared" si="4"/>
        <v>96/121</v>
      </c>
      <c r="E103" s="19">
        <f t="shared" si="5"/>
        <v>0.79338842975206614</v>
      </c>
    </row>
    <row r="104" spans="2:5" ht="16.8" thickBot="1">
      <c r="B104" s="21">
        <v>97</v>
      </c>
      <c r="C104" s="25" t="s">
        <v>1334</v>
      </c>
      <c r="D104" s="21" t="str">
        <f t="shared" si="4"/>
        <v>97/121</v>
      </c>
      <c r="E104" s="19">
        <f t="shared" si="5"/>
        <v>0.80165289256198347</v>
      </c>
    </row>
    <row r="105" spans="2:5" ht="16.8" thickBot="1">
      <c r="B105" s="21">
        <v>98</v>
      </c>
      <c r="C105" s="25" t="s">
        <v>1313</v>
      </c>
      <c r="D105" s="21" t="str">
        <f t="shared" si="4"/>
        <v>98/121</v>
      </c>
      <c r="E105" s="19">
        <f t="shared" si="5"/>
        <v>0.80991735537190079</v>
      </c>
    </row>
    <row r="106" spans="2:5" ht="16.8" thickBot="1">
      <c r="B106" s="21">
        <v>99</v>
      </c>
      <c r="C106" s="25" t="s">
        <v>1316</v>
      </c>
      <c r="D106" s="21" t="str">
        <f t="shared" si="4"/>
        <v>99/121</v>
      </c>
      <c r="E106" s="19">
        <f t="shared" si="5"/>
        <v>0.81818181818181823</v>
      </c>
    </row>
    <row r="107" spans="2:5" ht="16.8" thickBot="1">
      <c r="B107" s="21">
        <v>100</v>
      </c>
      <c r="C107" s="25" t="s">
        <v>1337</v>
      </c>
      <c r="D107" s="21" t="str">
        <f t="shared" si="4"/>
        <v>100/121</v>
      </c>
      <c r="E107" s="19">
        <f t="shared" si="5"/>
        <v>0.82644628099173556</v>
      </c>
    </row>
    <row r="108" spans="2:5" ht="16.8" thickBot="1">
      <c r="B108" s="21">
        <v>101</v>
      </c>
      <c r="C108" s="25" t="s">
        <v>1314</v>
      </c>
      <c r="D108" s="21" t="str">
        <f t="shared" si="4"/>
        <v>101/121</v>
      </c>
      <c r="E108" s="19">
        <f t="shared" si="5"/>
        <v>0.83471074380165289</v>
      </c>
    </row>
    <row r="109" spans="2:5" ht="16.8" thickBot="1">
      <c r="B109" s="21">
        <v>102</v>
      </c>
      <c r="C109" s="25" t="s">
        <v>1336</v>
      </c>
      <c r="D109" s="21" t="str">
        <f t="shared" si="4"/>
        <v>102/121</v>
      </c>
      <c r="E109" s="19">
        <f t="shared" si="5"/>
        <v>0.84297520661157022</v>
      </c>
    </row>
    <row r="110" spans="2:5" ht="16.8" thickBot="1">
      <c r="B110" s="21">
        <v>103</v>
      </c>
      <c r="C110" s="25" t="s">
        <v>1332</v>
      </c>
      <c r="D110" s="21" t="str">
        <f t="shared" si="4"/>
        <v>103/121</v>
      </c>
      <c r="E110" s="19">
        <f t="shared" si="5"/>
        <v>0.85123966942148765</v>
      </c>
    </row>
    <row r="111" spans="2:5" ht="16.8" thickBot="1">
      <c r="B111" s="21">
        <v>104</v>
      </c>
      <c r="C111" s="25" t="s">
        <v>1317</v>
      </c>
      <c r="D111" s="21" t="str">
        <f t="shared" si="4"/>
        <v>104/121</v>
      </c>
      <c r="E111" s="19">
        <f t="shared" si="5"/>
        <v>0.85950413223140498</v>
      </c>
    </row>
    <row r="112" spans="2:5" ht="16.8" thickBot="1">
      <c r="B112" s="21">
        <v>105</v>
      </c>
      <c r="C112" s="25" t="s">
        <v>1318</v>
      </c>
      <c r="D112" s="21" t="str">
        <f t="shared" si="4"/>
        <v>105/121</v>
      </c>
      <c r="E112" s="19">
        <f t="shared" si="5"/>
        <v>0.86776859504132231</v>
      </c>
    </row>
    <row r="113" spans="2:5" ht="16.8" thickBot="1">
      <c r="B113" s="21">
        <v>105</v>
      </c>
      <c r="C113" s="25" t="s">
        <v>1319</v>
      </c>
      <c r="D113" s="21" t="str">
        <f t="shared" si="4"/>
        <v>105/121</v>
      </c>
      <c r="E113" s="19">
        <f t="shared" si="5"/>
        <v>0.86776859504132231</v>
      </c>
    </row>
    <row r="114" spans="2:5" ht="16.8" thickBot="1">
      <c r="B114" s="21">
        <v>105</v>
      </c>
      <c r="C114" s="25" t="s">
        <v>1712</v>
      </c>
      <c r="D114" s="21" t="str">
        <f t="shared" si="4"/>
        <v>105/121</v>
      </c>
      <c r="E114" s="19">
        <f t="shared" si="5"/>
        <v>0.86776859504132231</v>
      </c>
    </row>
    <row r="115" spans="2:5" ht="16.8" thickBot="1">
      <c r="B115" s="21">
        <v>105</v>
      </c>
      <c r="C115" s="25" t="s">
        <v>1320</v>
      </c>
      <c r="D115" s="21" t="str">
        <f t="shared" si="4"/>
        <v>105/121</v>
      </c>
      <c r="E115" s="19">
        <f t="shared" si="5"/>
        <v>0.86776859504132231</v>
      </c>
    </row>
    <row r="116" spans="2:5" ht="16.8" thickBot="1">
      <c r="B116" s="21">
        <v>105</v>
      </c>
      <c r="C116" s="25" t="s">
        <v>1323</v>
      </c>
      <c r="D116" s="21" t="str">
        <f t="shared" si="4"/>
        <v>105/121</v>
      </c>
      <c r="E116" s="19">
        <f t="shared" si="5"/>
        <v>0.86776859504132231</v>
      </c>
    </row>
    <row r="117" spans="2:5" ht="16.8" thickBot="1">
      <c r="B117" s="21">
        <v>105</v>
      </c>
      <c r="C117" s="25" t="s">
        <v>1713</v>
      </c>
      <c r="D117" s="21" t="str">
        <f t="shared" si="4"/>
        <v>105/121</v>
      </c>
      <c r="E117" s="19">
        <f t="shared" si="5"/>
        <v>0.86776859504132231</v>
      </c>
    </row>
    <row r="118" spans="2:5" ht="16.8" thickBot="1">
      <c r="B118" s="21">
        <v>105</v>
      </c>
      <c r="C118" s="25" t="s">
        <v>1324</v>
      </c>
      <c r="D118" s="21" t="str">
        <f t="shared" si="4"/>
        <v>105/121</v>
      </c>
      <c r="E118" s="19">
        <f t="shared" si="5"/>
        <v>0.86776859504132231</v>
      </c>
    </row>
    <row r="119" spans="2:5" ht="16.8" thickBot="1">
      <c r="B119" s="21">
        <v>105</v>
      </c>
      <c r="C119" s="25" t="s">
        <v>1325</v>
      </c>
      <c r="D119" s="21" t="str">
        <f t="shared" si="4"/>
        <v>105/121</v>
      </c>
      <c r="E119" s="19">
        <f t="shared" si="5"/>
        <v>0.86776859504132231</v>
      </c>
    </row>
    <row r="120" spans="2:5" ht="16.8" thickBot="1">
      <c r="B120" s="21">
        <v>105</v>
      </c>
      <c r="C120" s="25" t="s">
        <v>1326</v>
      </c>
      <c r="D120" s="21" t="str">
        <f t="shared" ref="D120:D128" si="6">B120&amp;"/121"</f>
        <v>105/121</v>
      </c>
      <c r="E120" s="19">
        <f t="shared" ref="E120:E128" si="7">B120/121</f>
        <v>0.86776859504132231</v>
      </c>
    </row>
    <row r="121" spans="2:5" ht="16.8" thickBot="1">
      <c r="B121" s="21">
        <v>105</v>
      </c>
      <c r="C121" s="25" t="s">
        <v>1714</v>
      </c>
      <c r="D121" s="21" t="str">
        <f t="shared" si="6"/>
        <v>105/121</v>
      </c>
      <c r="E121" s="19">
        <f t="shared" si="7"/>
        <v>0.86776859504132231</v>
      </c>
    </row>
    <row r="122" spans="2:5" ht="16.8" thickBot="1">
      <c r="B122" s="21">
        <v>105</v>
      </c>
      <c r="C122" s="25" t="s">
        <v>1715</v>
      </c>
      <c r="D122" s="21" t="str">
        <f t="shared" si="6"/>
        <v>105/121</v>
      </c>
      <c r="E122" s="19">
        <f t="shared" si="7"/>
        <v>0.86776859504132231</v>
      </c>
    </row>
    <row r="123" spans="2:5" ht="16.8" thickBot="1">
      <c r="B123" s="21">
        <v>105</v>
      </c>
      <c r="C123" s="25" t="s">
        <v>1328</v>
      </c>
      <c r="D123" s="21" t="str">
        <f t="shared" si="6"/>
        <v>105/121</v>
      </c>
      <c r="E123" s="19">
        <f t="shared" si="7"/>
        <v>0.86776859504132231</v>
      </c>
    </row>
    <row r="124" spans="2:5" ht="16.8" thickBot="1">
      <c r="B124" s="21">
        <v>105</v>
      </c>
      <c r="C124" s="25" t="s">
        <v>778</v>
      </c>
      <c r="D124" s="21" t="str">
        <f t="shared" si="6"/>
        <v>105/121</v>
      </c>
      <c r="E124" s="19">
        <f t="shared" si="7"/>
        <v>0.86776859504132231</v>
      </c>
    </row>
    <row r="125" spans="2:5" ht="16.8" thickBot="1">
      <c r="B125" s="21">
        <v>105</v>
      </c>
      <c r="C125" s="25" t="s">
        <v>1329</v>
      </c>
      <c r="D125" s="21" t="str">
        <f t="shared" si="6"/>
        <v>105/121</v>
      </c>
      <c r="E125" s="19">
        <f t="shared" si="7"/>
        <v>0.86776859504132231</v>
      </c>
    </row>
    <row r="126" spans="2:5" ht="16.8" thickBot="1">
      <c r="B126" s="21">
        <v>105</v>
      </c>
      <c r="C126" s="25" t="s">
        <v>1330</v>
      </c>
      <c r="D126" s="21" t="str">
        <f t="shared" si="6"/>
        <v>105/121</v>
      </c>
      <c r="E126" s="19">
        <f t="shared" si="7"/>
        <v>0.86776859504132231</v>
      </c>
    </row>
    <row r="127" spans="2:5" ht="16.8" thickBot="1">
      <c r="B127" s="21">
        <v>105</v>
      </c>
      <c r="C127" s="25" t="s">
        <v>1333</v>
      </c>
      <c r="D127" s="21" t="str">
        <f t="shared" si="6"/>
        <v>105/121</v>
      </c>
      <c r="E127" s="19">
        <f t="shared" si="7"/>
        <v>0.86776859504132231</v>
      </c>
    </row>
    <row r="128" spans="2:5" ht="16.8" thickBot="1">
      <c r="B128" s="21">
        <v>105</v>
      </c>
      <c r="C128" s="25" t="s">
        <v>148</v>
      </c>
      <c r="D128" s="21" t="str">
        <f t="shared" si="6"/>
        <v>105/121</v>
      </c>
      <c r="E128" s="19">
        <f t="shared" si="7"/>
        <v>0.86776859504132231</v>
      </c>
    </row>
  </sheetData>
  <mergeCells count="4">
    <mergeCell ref="B4:B5"/>
    <mergeCell ref="D4:D5"/>
    <mergeCell ref="B24:D24"/>
    <mergeCell ref="B56:D56"/>
  </mergeCells>
  <phoneticPr fontId="2" type="noConversion"/>
  <hyperlinks>
    <hyperlink ref="C6" r:id="rId1" display="http://admin-apps.webofknowledge.com/JCR/JCR?RQ=RECORD&amp;rank=1&amp;journal=ARCH+GEN+PSYCHIAT"/>
    <hyperlink ref="C7" r:id="rId2" display="http://admin-apps.webofknowledge.com/JCR/JCR?RQ=RECORD&amp;rank=2&amp;journal=AM+J+PSYCHIAT"/>
    <hyperlink ref="C8" r:id="rId3" display="http://admin-apps.webofknowledge.com/JCR/JCR?RQ=RECORD&amp;rank=3&amp;journal=SCHIZOPHRENIA+BULL"/>
    <hyperlink ref="C9" r:id="rId4" display="http://admin-apps.webofknowledge.com/JCR/JCR?RQ=RECORD&amp;rank=4&amp;journal=J+AM+ACAD+CHILD+PSY"/>
    <hyperlink ref="C10" r:id="rId5" display="http://admin-apps.webofknowledge.com/JCR/JCR?RQ=RECORD&amp;rank=5&amp;journal=BRIT+J+PSYCHIAT"/>
    <hyperlink ref="C11" r:id="rId6" display="http://admin-apps.webofknowledge.com/JCR/JCR?RQ=RECORD&amp;rank=6&amp;journal=J+PSYCHIATR+NEUROSCI"/>
    <hyperlink ref="C12" r:id="rId7" display="http://admin-apps.webofknowledge.com/JCR/JCR?RQ=RECORD&amp;rank=7&amp;journal=WORLD+PSYCHIATRY"/>
    <hyperlink ref="C13" r:id="rId8" display="http://admin-apps.webofknowledge.com/JCR/JCR?RQ=RECORD&amp;rank=8&amp;journal=J+CHILD+PSYCHOL+PSYC"/>
    <hyperlink ref="C14" r:id="rId9" display="http://admin-apps.webofknowledge.com/JCR/JCR?RQ=RECORD&amp;rank=9&amp;journal=PSYCHOL+MED"/>
    <hyperlink ref="C15" r:id="rId10" display="http://admin-apps.webofknowledge.com/JCR/JCR?RQ=RECORD&amp;rank=10&amp;journal=PSYCHOTHER+PSYCHOSOM"/>
    <hyperlink ref="C16" r:id="rId11" display="http://admin-apps.webofknowledge.com/JCR/JCR?RQ=RECORD&amp;rank=11&amp;journal=J+CLIN+PSYCHIAT"/>
    <hyperlink ref="C17" r:id="rId12" display="http://admin-apps.webofknowledge.com/JCR/JCR?RQ=RECORD&amp;rank=12&amp;journal=ADDICTION"/>
    <hyperlink ref="C18" r:id="rId13" display="http://admin-apps.webofknowledge.com/JCR/JCR?RQ=RECORD&amp;rank=13&amp;journal=SCHIZOPHR+RES"/>
    <hyperlink ref="C19" r:id="rId14" display="http://admin-apps.webofknowledge.com/JCR/JCR?RQ=RECORD&amp;rank=14&amp;journal=PSYCHOSOM+MED"/>
    <hyperlink ref="C20" r:id="rId15" display="http://admin-apps.webofknowledge.com/JCR/JCR?RQ=RECORD&amp;rank=15&amp;journal=ACTA+PSYCHIAT+SCAND"/>
    <hyperlink ref="C21" r:id="rId16" display="http://admin-apps.webofknowledge.com/JCR/JCR?RQ=RECORD&amp;rank=16&amp;journal=J+PSYCHIATR+RES"/>
    <hyperlink ref="C22" r:id="rId17" display="http://admin-apps.webofknowledge.com/JCR/JCR?RQ=RECORD&amp;rank=17&amp;journal=DEPRESS+ANXIETY"/>
    <hyperlink ref="C23" r:id="rId18" display="http://admin-apps.webofknowledge.com/JCR/JCR?RQ=RECORD&amp;rank=18&amp;journal=AM+J+GERIAT+PSYCHIAT"/>
    <hyperlink ref="C25" r:id="rId19" display="http://admin-apps.webofknowledge.com/JCR/JCR?RQ=RECORD&amp;rank=19&amp;journal=PSYCHIATRY"/>
    <hyperlink ref="C26" r:id="rId20" display="http://admin-apps.webofknowledge.com/JCR/JCR?RQ=RECORD&amp;rank=20&amp;journal=J+AFFECT+DISORDERS"/>
    <hyperlink ref="C27" r:id="rId21" display="http://admin-apps.webofknowledge.com/JCR/JCR?RQ=RECORD&amp;rank=21&amp;journal=EUR+PSYCHIAT"/>
    <hyperlink ref="C28" r:id="rId22" display="http://admin-apps.webofknowledge.com/JCR/JCR?RQ=RECORD&amp;rank=22&amp;journal=J+PSYCHOSOM+RES"/>
    <hyperlink ref="C29" r:id="rId23" display="http://admin-apps.webofknowledge.com/JCR/JCR?RQ=RECORD&amp;rank=23&amp;journal=J+PERS+DISORD"/>
    <hyperlink ref="C30" r:id="rId24" display="http://admin-apps.webofknowledge.com/JCR/JCR?RQ=RECORD&amp;rank=24&amp;journal=CURR+OPIN+PSYCHIATR"/>
    <hyperlink ref="C31" r:id="rId25" display="http://admin-apps.webofknowledge.com/JCR/JCR?RQ=RECORD&amp;rank=25&amp;journal=INT+J+EAT+DISORDER"/>
    <hyperlink ref="C32" r:id="rId26" display="http://admin-apps.webofknowledge.com/JCR/JCR?RQ=RECORD&amp;rank=26&amp;journal=GEN+HOSP+PSYCHIAT"/>
    <hyperlink ref="C33" r:id="rId27" display="http://admin-apps.webofknowledge.com/JCR/JCR?RQ=RECORD&amp;rank=27&amp;journal=J+TRAUMA+STRESS"/>
    <hyperlink ref="C34" r:id="rId28" display="http://admin-apps.webofknowledge.com/JCR/JCR?RQ=RECORD&amp;rank=28&amp;journal=INT+J+METH+PSYCH+RES"/>
    <hyperlink ref="C35" r:id="rId29" display="http://admin-apps.webofknowledge.com/JCR/JCR?RQ=RECORD&amp;rank=29&amp;journal=CHILD+ADOL+PSYCH+CL"/>
    <hyperlink ref="C36" r:id="rId30" display="http://admin-apps.webofknowledge.com/JCR/JCR?RQ=RECORD&amp;rank=30&amp;journal=AUST+NZ+J+PSYCHIAT"/>
    <hyperlink ref="C37" r:id="rId31" display="http://admin-apps.webofknowledge.com/JCR/JCR?RQ=RECORD&amp;rank=31&amp;journal=J+ANXIETY+DISORD"/>
    <hyperlink ref="C38" r:id="rId32" display="http://admin-apps.webofknowledge.com/JCR/JCR?RQ=RECORD&amp;rank=32&amp;journal=RES+AUTISM+SPECT+DIS"/>
    <hyperlink ref="C39" r:id="rId33" display="http://admin-apps.webofknowledge.com/JCR/JCR?RQ=RECORD&amp;rank=33&amp;journal=SOC+PSYCH+PSYCH+EPID"/>
    <hyperlink ref="C40" r:id="rId34" display="http://admin-apps.webofknowledge.com/JCR/JCR?RQ=RECORD&amp;rank=34&amp;journal=EUR+CHILD+ADOLES+PSY"/>
    <hyperlink ref="C41" r:id="rId35" display="http://admin-apps.webofknowledge.com/JCR/JCR?RQ=RECORD&amp;rank=35&amp;journal=HARVARD+REV+PSYCHIAT"/>
    <hyperlink ref="C42" r:id="rId36" display="http://admin-apps.webofknowledge.com/JCR/JCR?RQ=RECORD&amp;rank=36&amp;journal=CAN+J+PSYCHIAT"/>
    <hyperlink ref="C43" r:id="rId37" display="http://admin-apps.webofknowledge.com/JCR/JCR?RQ=RECORD&amp;rank=37&amp;journal=EPIDEMIOL+PSYCH+SCI"/>
    <hyperlink ref="C44" r:id="rId38" display="http://admin-apps.webofknowledge.com/JCR/JCR?RQ=RECORD&amp;rank=38&amp;journal=INT+J+GERIATR+PSYCH"/>
    <hyperlink ref="C45" r:id="rId39" display="http://admin-apps.webofknowledge.com/JCR/JCR?RQ=RECORD&amp;rank=39&amp;journal=COMPR+PSYCHIAT"/>
    <hyperlink ref="C46" r:id="rId40" display="http://admin-apps.webofknowledge.com/JCR/JCR?RQ=RECORD&amp;rank=40&amp;journal=PSYCHIAT+RES"/>
    <hyperlink ref="C47" r:id="rId41" display="http://admin-apps.webofknowledge.com/JCR/JCR?RQ=RECORD&amp;rank=41&amp;journal=J+BEHAV+THER+EXP+PSY"/>
    <hyperlink ref="C48" r:id="rId42" display="http://admin-apps.webofknowledge.com/JCR/JCR?RQ=RECORD&amp;rank=42&amp;journal=EPIDEMIOL+PSICHIAT+S"/>
    <hyperlink ref="C49" r:id="rId43" display="http://admin-apps.webofknowledge.com/JCR/JCR?RQ=RECORD&amp;rank=43&amp;journal=PSYCHIAT+CLIN+N+AM"/>
    <hyperlink ref="C50" r:id="rId44" display="http://admin-apps.webofknowledge.com/JCR/JCR?RQ=RECORD&amp;rank=44&amp;journal=BODY+IMAGE"/>
    <hyperlink ref="C51" r:id="rId45" display="http://admin-apps.webofknowledge.com/JCR/JCR?RQ=RECORD&amp;rank=45&amp;journal=ANXIETY+STRESS+COPIN"/>
    <hyperlink ref="C52" r:id="rId46" display="http://admin-apps.webofknowledge.com/JCR/JCR?RQ=RECORD&amp;rank=46&amp;journal=INT+REV+PSYCHIATR"/>
    <hyperlink ref="C53" r:id="rId47" display="http://admin-apps.webofknowledge.com/JCR/JCR?RQ=RECORD&amp;rank=47&amp;journal=J+NERV+MENT+DIS"/>
    <hyperlink ref="C54" r:id="rId48" display="http://admin-apps.webofknowledge.com/JCR/JCR?RQ=RECORD&amp;rank=48&amp;journal=AM+J+ORTHOPSYCHIAT"/>
    <hyperlink ref="C55" r:id="rId49" display="http://admin-apps.webofknowledge.com/JCR/JCR?RQ=RECORD&amp;rank=49&amp;journal=EUR+ADDICT+RES"/>
    <hyperlink ref="C57" r:id="rId50" display="http://admin-apps.webofknowledge.com/JCR/JCR?RQ=RECORD&amp;rank=50&amp;journal=SUICIDE+LIFE-THREAT"/>
    <hyperlink ref="C58" r:id="rId51" display="http://admin-apps.webofknowledge.com/JCR/JCR?RQ=RECORD&amp;rank=51&amp;journal=PSYCHOSOMATICS"/>
    <hyperlink ref="C59" r:id="rId52" display="http://admin-apps.webofknowledge.com/JCR/JCR?RQ=RECORD&amp;rank=52&amp;journal=REV+BRAS+PSIQUIATR"/>
    <hyperlink ref="C60" r:id="rId53" display="http://admin-apps.webofknowledge.com/JCR/JCR?RQ=RECORD&amp;rank=53&amp;journal=CHILD+PSYCHIAT+HUM+D"/>
    <hyperlink ref="C61" r:id="rId54" display="http://admin-apps.webofknowledge.com/JCR/JCR?RQ=RECORD&amp;rank=54&amp;journal=PSYCHOPATHOLOGY"/>
    <hyperlink ref="C62" r:id="rId55" display="http://admin-apps.webofknowledge.com/JCR/JCR?RQ=RECORD&amp;rank=55&amp;journal=AGING+MENT+HEALTH"/>
    <hyperlink ref="C63" r:id="rId56" display="http://admin-apps.webofknowledge.com/JCR/JCR?RQ=RECORD&amp;rank=56&amp;journal=EARLY+INTERV+PSYCHIA"/>
    <hyperlink ref="C64" r:id="rId57" display="http://admin-apps.webofknowledge.com/JCR/JCR?RQ=RECORD&amp;rank=57&amp;journal=CRISIS"/>
    <hyperlink ref="C65" r:id="rId58" display="http://admin-apps.webofknowledge.com/JCR/JCR?RQ=RECORD&amp;rank=58&amp;journal=PSYCHIATR+REHABIL+J"/>
    <hyperlink ref="C66" r:id="rId59" display="http://admin-apps.webofknowledge.com/JCR/JCR?RQ=RECORD&amp;rank=59&amp;journal=PSYCHOL+PSYCHOTHER-T"/>
    <hyperlink ref="C67" r:id="rId60" display="http://admin-apps.webofknowledge.com/JCR/JCR?RQ=RECORD&amp;rank=60&amp;journal=INT+J+SOC+PSYCHIATR"/>
    <hyperlink ref="C68" r:id="rId61" display="http://admin-apps.webofknowledge.com/JCR/JCR?RQ=RECORD&amp;rank=61&amp;journal=PSYCHOL+TRAUMA-US"/>
    <hyperlink ref="C69" r:id="rId62" display="http://admin-apps.webofknowledge.com/JCR/JCR?RQ=RECORD&amp;rank=62&amp;journal=CULT+MED+PSYCHIAT"/>
    <hyperlink ref="C70" r:id="rId63" display="http://admin-apps.webofknowledge.com/JCR/JCR?RQ=RECORD&amp;rank=63&amp;journal=INT+J+COGN+THER"/>
    <hyperlink ref="C71" r:id="rId64" display="http://admin-apps.webofknowledge.com/JCR/JCR?RQ=RECORD&amp;rank=64&amp;journal=COMMUNITY+MENT+HLT+J"/>
    <hyperlink ref="C72" r:id="rId65" display="http://admin-apps.webofknowledge.com/JCR/JCR?RQ=RECORD&amp;rank=65&amp;journal=PSYCHIAT+QUART"/>
    <hyperlink ref="C73" r:id="rId66" display="http://admin-apps.webofknowledge.com/JCR/JCR?RQ=RECORD&amp;rank=66&amp;journal=J+ECT"/>
    <hyperlink ref="C74" r:id="rId67" display="http://admin-apps.webofknowledge.com/JCR/JCR?RQ=RECORD&amp;rank=67&amp;journal=INT+J+MENT+HEALTH+NU"/>
    <hyperlink ref="C75" r:id="rId68" display="http://admin-apps.webofknowledge.com/JCR/JCR?RQ=RECORD&amp;rank=68&amp;journal=INT+J+LAW+PSYCHIAT"/>
    <hyperlink ref="C76" r:id="rId69" display="http://admin-apps.webofknowledge.com/JCR/JCR?RQ=RECORD&amp;rank=69&amp;journal=ARCH+PSYCHIAT+NURS"/>
    <hyperlink ref="C77" r:id="rId70" display="http://admin-apps.webofknowledge.com/JCR/JCR?RQ=RECORD&amp;rank=70&amp;journal=NORD+J+PSYCHIAT"/>
    <hyperlink ref="C78" r:id="rId71" display="http://admin-apps.webofknowledge.com/JCR/JCR?RQ=RECORD&amp;rank=71&amp;journal=INT+J+PSYCHIAT+MED"/>
    <hyperlink ref="C79" r:id="rId72" display="http://admin-apps.webofknowledge.com/JCR/JCR?RQ=RECORD&amp;rank=72&amp;journal=J+AM+ACAD+PSYCHIATRY"/>
    <hyperlink ref="C80" r:id="rId73" display="http://admin-apps.webofknowledge.com/JCR/JCR?RQ=RECORD&amp;rank=73&amp;journal=BEHAV+MED"/>
    <hyperlink ref="C81" r:id="rId74" display="http://admin-apps.webofknowledge.com/JCR/JCR?RQ=RECORD&amp;rank=74&amp;journal=PERSPECT+PSYCHIATR+C"/>
    <hyperlink ref="C82" r:id="rId75" display="http://admin-apps.webofknowledge.com/JCR/JCR?RQ=RECORD&amp;rank=75&amp;journal=J+MENT+HEALTH+POLICY"/>
    <hyperlink ref="C83" r:id="rId76" display="http://admin-apps.webofknowledge.com/JCR/JCR?RQ=RECORD&amp;rank=76&amp;journal=ISR+J+PSYCHIATR+REL"/>
    <hyperlink ref="C84" r:id="rId77" display="http://admin-apps.webofknowledge.com/JCR/JCR?RQ=RECORD&amp;rank=77&amp;journal=STRESS+HEALTH"/>
    <hyperlink ref="C85" r:id="rId78" display="http://admin-apps.webofknowledge.com/JCR/JCR?RQ=RECORD&amp;rank=78&amp;journal=PSYCHOSIS"/>
    <hyperlink ref="C86" r:id="rId79" display="http://admin-apps.webofknowledge.com/JCR/JCR?RQ=RECORD&amp;rank=79&amp;journal=ACAD+PSYCHIATR"/>
    <hyperlink ref="C87" r:id="rId80" display="http://admin-apps.webofknowledge.com/JCR/JCR?RQ=RECORD&amp;rank=80&amp;journal=J+PSYCHIATR+MENT+HLT"/>
    <hyperlink ref="C88" r:id="rId81" display="http://admin-apps.webofknowledge.com/JCR/JCR?RQ=RECORD&amp;rank=81&amp;journal=PERSONAL+MENT+HEALTH"/>
    <hyperlink ref="C89" r:id="rId82" display="http://admin-apps.webofknowledge.com/JCR/JCR?RQ=RECORD&amp;rank=82&amp;journal=Z+KINDER+JUG-PSYCH"/>
    <hyperlink ref="C90" r:id="rId83" display="http://admin-apps.webofknowledge.com/JCR/JCR?RQ=RECORD&amp;rank=83&amp;journal=J+AM+PSYCHOANAL+ASS"/>
    <hyperlink ref="C91" r:id="rId84" display="http://admin-apps.webofknowledge.com/JCR/JCR?RQ=RECORD&amp;rank=84&amp;journal=J+FORENSIC+PSYCHI+PS"/>
    <hyperlink ref="C92" r:id="rId85" display="http://admin-apps.webofknowledge.com/JCR/JCR?RQ=RECORD&amp;rank=85&amp;journal=PSYCHIAT+PRAX"/>
    <hyperlink ref="C93" r:id="rId86" display="http://admin-apps.webofknowledge.com/JCR/JCR?RQ=RECORD&amp;rank=86&amp;journal=AUSTRALAS+PSYCHIATRY"/>
    <hyperlink ref="C94" r:id="rId87" display="http://admin-apps.webofknowledge.com/JCR/JCR?RQ=RECORD&amp;rank=87&amp;journal=TURK+PSIKIYATR+DERG"/>
    <hyperlink ref="C95" r:id="rId88" display="http://admin-apps.webofknowledge.com/JCR/JCR?RQ=RECORD&amp;rank=88&amp;journal=HIST+PSYCHIATR"/>
    <hyperlink ref="C96" r:id="rId89" display="http://admin-apps.webofknowledge.com/JCR/JCR?RQ=RECORD&amp;rank=89&amp;journal=CLIN+GERONTOLOGIST"/>
    <hyperlink ref="C97" r:id="rId90" display="http://admin-apps.webofknowledge.com/JCR/JCR?RQ=RECORD&amp;rank=90&amp;journal=REV+PSIQUIATR+SALUD"/>
    <hyperlink ref="C98" r:id="rId91" display="http://admin-apps.webofknowledge.com/JCR/JCR?RQ=RECORD&amp;rank=91&amp;journal=B+MENNINGER+CLIN"/>
    <hyperlink ref="C99" r:id="rId92" display="http://admin-apps.webofknowledge.com/JCR/JCR?RQ=RECORD&amp;rank=92&amp;journal=PSYCHIAT+DANUB"/>
    <hyperlink ref="C100" r:id="rId93" display="http://admin-apps.webofknowledge.com/JCR/JCR?RQ=RECORD&amp;rank=93&amp;journal=PSYCHIAT+ANN"/>
    <hyperlink ref="C101" r:id="rId94" display="http://admin-apps.webofknowledge.com/JCR/JCR?RQ=RECORD&amp;rank=94&amp;journal=RECHT+PSYCHIATR"/>
    <hyperlink ref="C102" r:id="rId95" display="http://admin-apps.webofknowledge.com/JCR/JCR?RQ=RECORD&amp;rank=95&amp;journal=ASIA-PAC+PSYCHIAT"/>
    <hyperlink ref="C103" r:id="rId96" display="http://admin-apps.webofknowledge.com/JCR/JCR?RQ=RECORD&amp;rank=96&amp;journal=EUR+J+PSYCHIAT"/>
    <hyperlink ref="C104" r:id="rId97" display="http://admin-apps.webofknowledge.com/JCR/JCR?RQ=RECORD&amp;rank=97&amp;journal=PSYCHIAT+PSYCHOL+LAW"/>
    <hyperlink ref="C105" r:id="rId98" display="http://admin-apps.webofknowledge.com/JCR/JCR?RQ=RECORD&amp;rank=98&amp;journal=PRAX+KINDERPSYCHOL+K"/>
    <hyperlink ref="C106" r:id="rId99" display="http://admin-apps.webofknowledge.com/JCR/JCR?RQ=RECORD&amp;rank=99&amp;journal=SALUD+MENT"/>
    <hyperlink ref="C107" r:id="rId100" display="http://admin-apps.webofknowledge.com/JCR/JCR?RQ=RECORD&amp;rank=100&amp;journal=SAJP-S+AFR+J+PSYCHI"/>
    <hyperlink ref="C108" r:id="rId101" display="http://admin-apps.webofknowledge.com/JCR/JCR?RQ=RECORD&amp;rank=101&amp;journal=CONTEMP+PSYCHOANAL"/>
    <hyperlink ref="C109" r:id="rId102" display="http://admin-apps.webofknowledge.com/JCR/JCR?RQ=RECORD&amp;rank=102&amp;journal=RIV+PSICHIATR"/>
    <hyperlink ref="C110" r:id="rId103" display="http://admin-apps.webofknowledge.com/JCR/JCR?RQ=RECORD&amp;rank=103&amp;journal=PSYCHIAT+ENFANT"/>
    <hyperlink ref="C111" r:id="rId104" display="http://admin-apps.webofknowledge.com/JCR/JCR?RQ=RECORD&amp;rank=104&amp;journal=EVOL+PSYCHIATR"/>
    <hyperlink ref="C112" r:id="rId105" display="http://admin-apps.webofknowledge.com/JCR/JCR?RQ=RECORD&amp;rank=105&amp;journal=AFR+J+PSYCHIATRY"/>
    <hyperlink ref="C113" r:id="rId106" display="http://admin-apps.webofknowledge.com/JCR/JCR?RQ=RECORD&amp;rank=106&amp;journal=ANN+CLIN+PSYCHIATRY"/>
    <hyperlink ref="C114" r:id="rId107" display="http://admin-apps.webofknowledge.com/JCR/JCR?RQ=RECORD&amp;rank=107&amp;journal=ANN+GEN+PSYCHIATR"/>
    <hyperlink ref="C115" r:id="rId108" display="http://admin-apps.webofknowledge.com/JCR/JCR?RQ=RECORD&amp;rank=108&amp;journal=ARCH+SUICIDE+RES"/>
    <hyperlink ref="C116" r:id="rId109" display="http://admin-apps.webofknowledge.com/JCR/JCR?RQ=RECORD&amp;rank=109&amp;journal=CHILD+ADOL+MENT+H-UK"/>
    <hyperlink ref="C117" r:id="rId110" display="http://admin-apps.webofknowledge.com/JCR/JCR?RQ=RECORD&amp;rank=110&amp;journal=COGN+NEUROPSYCHIATRY"/>
    <hyperlink ref="C118" r:id="rId111" display="http://admin-apps.webofknowledge.com/JCR/JCR?RQ=RECORD&amp;rank=111&amp;journal=CRIM+BEHAV+MENT+HEAL"/>
    <hyperlink ref="C119" r:id="rId112" display="http://admin-apps.webofknowledge.com/JCR/JCR?RQ=RECORD&amp;rank=112&amp;journal=CURR+PSYCHIAT+REP"/>
    <hyperlink ref="C120" r:id="rId113" display="http://admin-apps.webofknowledge.com/JCR/JCR?RQ=RECORD&amp;rank=113&amp;journal=EAT+BEHAV"/>
    <hyperlink ref="C121" r:id="rId114" display="http://admin-apps.webofknowledge.com/JCR/JCR?RQ=RECORD&amp;rank=114&amp;journal=INT+J+MENT+HEALTH+AD"/>
    <hyperlink ref="C122" r:id="rId115" display="http://admin-apps.webofknowledge.com/JCR/JCR?RQ=RECORD&amp;rank=115&amp;journal=INT+J+MENT+HEALTH+SY"/>
    <hyperlink ref="C123" r:id="rId116" display="http://admin-apps.webofknowledge.com/JCR/JCR?RQ=RECORD&amp;rank=116&amp;journal=J+ATTEN+DISORD"/>
    <hyperlink ref="C124" r:id="rId117" display="http://admin-apps.webofknowledge.com/JCR/JCR?RQ=RECORD&amp;rank=117&amp;journal=J+CHILD+FAM+STUD"/>
    <hyperlink ref="C125" r:id="rId118" display="http://admin-apps.webofknowledge.com/JCR/JCR?RQ=RECORD&amp;rank=118&amp;journal=J+DUAL+DIAGN"/>
    <hyperlink ref="C126" r:id="rId119" display="http://admin-apps.webofknowledge.com/JCR/JCR?RQ=RECORD&amp;rank=119&amp;journal=J+TRAUMA+DISSOCIATIO"/>
    <hyperlink ref="C127" r:id="rId120" display="http://admin-apps.webofknowledge.com/JCR/JCR?RQ=RECORD&amp;rank=120&amp;journal=PSYCHIAT+INVEST"/>
    <hyperlink ref="C128" r:id="rId121" display="http://admin-apps.webofknowledge.com/JCR/JCR?RQ=RECORD&amp;rank=121&amp;journal=TRANSCULT+PSYCHIATRY"/>
  </hyperlinks>
  <pageMargins left="0.75" right="0.75" top="1" bottom="1" header="0.5" footer="0.5"/>
  <pageSetup paperSize="9" orientation="portrait"/>
  <headerFooter alignWithMargins="0"/>
  <legacyDrawing r:id="rId122"/>
  <controls>
    <control shapeId="1045" r:id="rId123" name="Control 21"/>
    <control shapeId="1046" r:id="rId124" name="Control 22"/>
    <control shapeId="1047" r:id="rId125" name="Control 23"/>
    <control shapeId="1048" r:id="rId126" name="Control 24"/>
    <control shapeId="1049" r:id="rId127" name="Control 25"/>
    <control shapeId="1050" r:id="rId128" name="Control 26"/>
    <control shapeId="1051" r:id="rId129" name="Control 27"/>
    <control shapeId="1052" r:id="rId130" name="Control 28"/>
    <control shapeId="1053" r:id="rId131" name="Control 29"/>
    <control shapeId="1054" r:id="rId132" name="Control 30"/>
    <control shapeId="1055" r:id="rId133" name="Control 31"/>
    <control shapeId="1056" r:id="rId134" name="Control 32"/>
    <control shapeId="1057" r:id="rId135" name="Control 33"/>
    <control shapeId="1058" r:id="rId136" name="Control 34"/>
    <control shapeId="1059" r:id="rId137" name="Control 35"/>
    <control shapeId="1060" r:id="rId138" name="Control 36"/>
    <control shapeId="1061" r:id="rId139" name="Control 37"/>
    <control shapeId="1062" r:id="rId140" name="Control 38"/>
    <control shapeId="1063" r:id="rId141" name="Control 39"/>
    <control shapeId="1064" r:id="rId142" name="Control 40"/>
    <control shapeId="1065" r:id="rId143" name="Control 41"/>
    <control shapeId="1066" r:id="rId144" name="Control 42"/>
    <control shapeId="1067" r:id="rId145" name="Control 43"/>
    <control shapeId="1068" r:id="rId146" name="Control 44"/>
    <control shapeId="1069" r:id="rId147" name="Control 45"/>
    <control shapeId="1070" r:id="rId148" name="Control 46"/>
    <control shapeId="1071" r:id="rId149" name="Control 47"/>
    <control shapeId="1072" r:id="rId150" name="Control 48"/>
    <control shapeId="1073" r:id="rId151" name="Control 49"/>
    <control shapeId="1074" r:id="rId152" name="Control 50"/>
    <control shapeId="1075" r:id="rId153" name="Control 51"/>
    <control shapeId="1076" r:id="rId154" name="Control 52"/>
    <control shapeId="1077" r:id="rId155" name="Control 53"/>
    <control shapeId="1078" r:id="rId156" name="Control 54"/>
    <control shapeId="1079" r:id="rId157" name="Control 55"/>
    <control shapeId="1080" r:id="rId158" name="Control 56"/>
    <control shapeId="1081" r:id="rId159" name="Control 57"/>
    <control shapeId="1082" r:id="rId160" name="Control 58"/>
    <control shapeId="1083" r:id="rId161" name="Control 59"/>
    <control shapeId="1084" r:id="rId162" name="Control 60"/>
    <control shapeId="1085" r:id="rId163" name="Control 61"/>
    <control shapeId="1086" r:id="rId164" name="Control 62"/>
    <control shapeId="1087" r:id="rId165" name="Control 63"/>
    <control shapeId="1088" r:id="rId166" name="Control 64"/>
    <control shapeId="1089" r:id="rId167" name="Control 65"/>
    <control shapeId="1090" r:id="rId168" name="Control 66"/>
    <control shapeId="1091" r:id="rId169" name="Control 67"/>
    <control shapeId="1092" r:id="rId170" name="Control 68"/>
    <control shapeId="1093" r:id="rId171" name="Control 69"/>
    <control shapeId="1094" r:id="rId172" name="Control 70"/>
    <control shapeId="1095" r:id="rId173" name="Control 71"/>
    <control shapeId="1096" r:id="rId174" name="Control 72"/>
    <control shapeId="1097" r:id="rId175" name="Control 73"/>
    <control shapeId="1098" r:id="rId176" name="Control 74"/>
    <control shapeId="1099" r:id="rId177" name="Control 75"/>
    <control shapeId="1100" r:id="rId178" name="Control 76"/>
    <control shapeId="1101" r:id="rId179" name="Control 77"/>
    <control shapeId="1102" r:id="rId180" name="Control 78"/>
    <control shapeId="1103" r:id="rId181" name="Control 79"/>
    <control shapeId="1104" r:id="rId182" name="Control 80"/>
    <control shapeId="1105" r:id="rId183" name="Control 81"/>
    <control shapeId="1106" r:id="rId184" name="Control 82"/>
    <control shapeId="1107" r:id="rId185" name="Control 83"/>
    <control shapeId="1108" r:id="rId186" name="Control 84"/>
    <control shapeId="1109" r:id="rId187" name="Control 85"/>
    <control shapeId="1110" r:id="rId188" name="Control 86"/>
    <control shapeId="1111" r:id="rId189" name="Control 87"/>
    <control shapeId="1112" r:id="rId190" name="Control 88"/>
    <control shapeId="1113" r:id="rId191" name="Control 89"/>
    <control shapeId="1114" r:id="rId192" name="Control 90"/>
    <control shapeId="1115" r:id="rId193" name="Control 91"/>
    <control shapeId="1116" r:id="rId194" name="Control 92"/>
    <control shapeId="1117" r:id="rId195" name="Control 93"/>
    <control shapeId="1118" r:id="rId196" name="Control 94"/>
    <control shapeId="1119" r:id="rId197" name="Control 95"/>
    <control shapeId="1120" r:id="rId198" name="Control 96"/>
    <control shapeId="1121" r:id="rId199" name="Control 97"/>
    <control shapeId="1122" r:id="rId200" name="Control 98"/>
    <control shapeId="1123" r:id="rId201" name="Control 99"/>
    <control shapeId="1124" r:id="rId202" name="Control 100"/>
    <control shapeId="1125" r:id="rId203" name="Control 101"/>
    <control shapeId="1126" r:id="rId204" name="Control 102"/>
    <control shapeId="1127" r:id="rId205" name="Control 103"/>
    <control shapeId="1128" r:id="rId206" name="Control 104"/>
    <control shapeId="1129" r:id="rId207" name="Control 105"/>
    <control shapeId="1130" r:id="rId208" name="Control 106"/>
    <control shapeId="1131" r:id="rId209" name="Control 107"/>
    <control shapeId="1132" r:id="rId210" name="Control 108"/>
    <control shapeId="1133" r:id="rId211" name="Control 109"/>
    <control shapeId="1134" r:id="rId212" name="Control 110"/>
    <control shapeId="1135" r:id="rId213" name="Control 111"/>
    <control shapeId="1136" r:id="rId214" name="Control 112"/>
    <control shapeId="1137" r:id="rId215" name="Control 113"/>
    <control shapeId="1138" r:id="rId216" name="Control 114"/>
    <control shapeId="1139" r:id="rId217" name="Control 115"/>
    <control shapeId="1140" r:id="rId218" name="Control 116"/>
    <control shapeId="1141" r:id="rId219" name="Control 117"/>
    <control shapeId="1142" r:id="rId220" name="Control 118"/>
    <control shapeId="1143" r:id="rId221" name="Control 119"/>
    <control shapeId="1144" r:id="rId222" name="Control 120"/>
    <control shapeId="1145" r:id="rId223" name="Control 121"/>
    <control shapeId="1146" r:id="rId224" name="Control 122"/>
    <control shapeId="1147" r:id="rId225" name="Control 123"/>
    <control shapeId="1148" r:id="rId226" name="Control 124"/>
    <control shapeId="1149" r:id="rId227" name="Control 125"/>
    <control shapeId="1150" r:id="rId228" name="Control 126"/>
    <control shapeId="1151" r:id="rId229" name="Control 127"/>
    <control shapeId="1152" r:id="rId230" name="Control 128"/>
    <control shapeId="1153" r:id="rId231" name="Control 129"/>
    <control shapeId="1154" r:id="rId232" name="Control 130"/>
    <control shapeId="1157" r:id="rId233" name="Control 133"/>
    <control shapeId="1158" r:id="rId234" name="Control 134"/>
    <control shapeId="1159" r:id="rId235" name="Control 135"/>
    <control shapeId="1160" r:id="rId236" name="Control 136"/>
    <control shapeId="1161" r:id="rId237" name="Control 137"/>
    <control shapeId="1162" r:id="rId238" name="Control 138"/>
    <control shapeId="1163" r:id="rId239" name="Control 139"/>
    <control shapeId="1164" r:id="rId240" name="Control 140"/>
    <control shapeId="1165" r:id="rId241" name="Control 141"/>
    <control shapeId="1166" r:id="rId242" name="Control 142"/>
    <control shapeId="1167" r:id="rId243" name="Control 143"/>
    <control shapeId="1168" r:id="rId244" name="Control 144"/>
    <control shapeId="1169" r:id="rId245" name="Control 145"/>
    <control shapeId="1170" r:id="rId246" name="Control 146"/>
    <control shapeId="1171" r:id="rId247" name="Control 147"/>
    <control shapeId="1172" r:id="rId248" name="Control 148"/>
    <control shapeId="1173" r:id="rId249" name="Control 149"/>
    <control shapeId="1174" r:id="rId250" name="Control 150"/>
    <control shapeId="1175" r:id="rId251" name="Control 151"/>
    <control shapeId="1176" r:id="rId252" name="Control 152"/>
    <control shapeId="1177" r:id="rId253" name="Control 153"/>
  </controls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2"/>
  <dimension ref="B1:E80"/>
  <sheetViews>
    <sheetView topLeftCell="A60" workbookViewId="0">
      <selection activeCell="D86" sqref="D86"/>
    </sheetView>
  </sheetViews>
  <sheetFormatPr defaultColWidth="9" defaultRowHeight="13.2"/>
  <cols>
    <col min="1" max="1" width="9" style="2"/>
    <col min="2" max="2" width="6.88671875" style="2" customWidth="1"/>
    <col min="3" max="3" width="27.109375" style="2" bestFit="1" customWidth="1"/>
    <col min="4" max="4" width="19.88671875" style="2" bestFit="1" customWidth="1"/>
    <col min="5" max="16384" width="9" style="2"/>
  </cols>
  <sheetData>
    <row r="1" spans="2:5">
      <c r="B1" s="1" t="s">
        <v>64</v>
      </c>
    </row>
    <row r="2" spans="2:5">
      <c r="B2" s="2" t="s">
        <v>1338</v>
      </c>
    </row>
    <row r="3" spans="2:5" ht="13.8" thickBot="1">
      <c r="D3" s="8">
        <v>2012</v>
      </c>
    </row>
    <row r="4" spans="2:5" ht="16.5" customHeight="1">
      <c r="B4" s="32" t="s">
        <v>31</v>
      </c>
      <c r="C4" s="27" t="s">
        <v>29</v>
      </c>
      <c r="D4" s="32" t="s">
        <v>53</v>
      </c>
    </row>
    <row r="5" spans="2:5" ht="27" thickBot="1">
      <c r="B5" s="33"/>
      <c r="C5" s="4" t="s">
        <v>30</v>
      </c>
      <c r="D5" s="33"/>
    </row>
    <row r="6" spans="2:5" ht="13.8" thickBot="1">
      <c r="B6" s="21">
        <v>1</v>
      </c>
      <c r="C6" s="26" t="s">
        <v>996</v>
      </c>
      <c r="D6" s="21" t="str">
        <f>B6&amp;"/73"</f>
        <v>1/73</v>
      </c>
      <c r="E6" s="19">
        <f>B6/73</f>
        <v>1.3698630136986301E-2</v>
      </c>
    </row>
    <row r="7" spans="2:5" ht="13.8" thickBot="1">
      <c r="B7" s="21">
        <v>2</v>
      </c>
      <c r="C7" s="26" t="s">
        <v>995</v>
      </c>
      <c r="D7" s="21" t="str">
        <f t="shared" ref="D7:D72" si="0">B7&amp;"/73"</f>
        <v>2/73</v>
      </c>
      <c r="E7" s="19">
        <f t="shared" ref="E7:E72" si="1">B7/73</f>
        <v>2.7397260273972601E-2</v>
      </c>
    </row>
    <row r="8" spans="2:5" ht="13.8" thickBot="1">
      <c r="B8" s="21">
        <v>3</v>
      </c>
      <c r="C8" s="26" t="s">
        <v>999</v>
      </c>
      <c r="D8" s="21" t="str">
        <f t="shared" si="0"/>
        <v>3/73</v>
      </c>
      <c r="E8" s="19">
        <f t="shared" si="1"/>
        <v>4.1095890410958902E-2</v>
      </c>
    </row>
    <row r="9" spans="2:5" ht="13.8" thickBot="1">
      <c r="B9" s="21">
        <v>4</v>
      </c>
      <c r="C9" s="26" t="s">
        <v>1002</v>
      </c>
      <c r="D9" s="21" t="str">
        <f t="shared" si="0"/>
        <v>4/73</v>
      </c>
      <c r="E9" s="19">
        <f t="shared" si="1"/>
        <v>5.4794520547945202E-2</v>
      </c>
    </row>
    <row r="10" spans="2:5" ht="13.8" thickBot="1">
      <c r="B10" s="21">
        <v>5</v>
      </c>
      <c r="C10" s="26" t="s">
        <v>1006</v>
      </c>
      <c r="D10" s="21" t="str">
        <f t="shared" si="0"/>
        <v>5/73</v>
      </c>
      <c r="E10" s="19">
        <f t="shared" si="1"/>
        <v>6.8493150684931503E-2</v>
      </c>
    </row>
    <row r="11" spans="2:5" ht="13.8" thickBot="1">
      <c r="B11" s="21">
        <v>6</v>
      </c>
      <c r="C11" s="26" t="s">
        <v>1339</v>
      </c>
      <c r="D11" s="21" t="str">
        <f t="shared" si="0"/>
        <v>6/73</v>
      </c>
      <c r="E11" s="19">
        <f t="shared" si="1"/>
        <v>8.2191780821917804E-2</v>
      </c>
    </row>
    <row r="12" spans="2:5" ht="13.8" thickBot="1">
      <c r="B12" s="21">
        <v>7</v>
      </c>
      <c r="C12" s="26" t="s">
        <v>1007</v>
      </c>
      <c r="D12" s="21" t="str">
        <f t="shared" si="0"/>
        <v>7/73</v>
      </c>
      <c r="E12" s="19">
        <f t="shared" si="1"/>
        <v>9.5890410958904104E-2</v>
      </c>
    </row>
    <row r="13" spans="2:5" ht="13.8" thickBot="1">
      <c r="B13" s="21">
        <v>8</v>
      </c>
      <c r="C13" s="26" t="s">
        <v>1011</v>
      </c>
      <c r="D13" s="21" t="str">
        <f t="shared" si="0"/>
        <v>8/73</v>
      </c>
      <c r="E13" s="19">
        <f t="shared" si="1"/>
        <v>0.1095890410958904</v>
      </c>
    </row>
    <row r="14" spans="2:5" ht="13.8" thickBot="1">
      <c r="B14" s="21">
        <v>9</v>
      </c>
      <c r="C14" s="26" t="s">
        <v>1341</v>
      </c>
      <c r="D14" s="21" t="str">
        <f t="shared" si="0"/>
        <v>9/73</v>
      </c>
      <c r="E14" s="19">
        <f t="shared" si="1"/>
        <v>0.12328767123287671</v>
      </c>
    </row>
    <row r="15" spans="2:5" ht="17.25" customHeight="1" thickBot="1">
      <c r="B15" s="21">
        <v>10</v>
      </c>
      <c r="C15" s="26" t="s">
        <v>1008</v>
      </c>
      <c r="D15" s="21" t="str">
        <f t="shared" si="0"/>
        <v>10/73</v>
      </c>
      <c r="E15" s="19">
        <f t="shared" si="1"/>
        <v>0.13698630136986301</v>
      </c>
    </row>
    <row r="16" spans="2:5" ht="13.8" thickBot="1">
      <c r="B16" s="21">
        <v>11</v>
      </c>
      <c r="C16" s="26" t="s">
        <v>1342</v>
      </c>
      <c r="D16" s="21" t="str">
        <f t="shared" si="0"/>
        <v>11/73</v>
      </c>
      <c r="E16" s="19">
        <f t="shared" si="1"/>
        <v>0.15068493150684931</v>
      </c>
    </row>
    <row r="17" spans="2:5" ht="18.75" customHeight="1" thickBot="1">
      <c r="B17" s="42" t="s">
        <v>1608</v>
      </c>
      <c r="C17" s="43"/>
      <c r="D17" s="44"/>
      <c r="E17" s="19"/>
    </row>
    <row r="18" spans="2:5" ht="13.8" thickBot="1">
      <c r="B18" s="21">
        <v>12</v>
      </c>
      <c r="C18" s="26" t="s">
        <v>1022</v>
      </c>
      <c r="D18" s="21" t="str">
        <f t="shared" si="0"/>
        <v>12/73</v>
      </c>
      <c r="E18" s="19">
        <f t="shared" si="1"/>
        <v>0.16438356164383561</v>
      </c>
    </row>
    <row r="19" spans="2:5" ht="13.8" thickBot="1">
      <c r="B19" s="21">
        <v>13</v>
      </c>
      <c r="C19" s="26" t="s">
        <v>1340</v>
      </c>
      <c r="D19" s="21" t="str">
        <f t="shared" si="0"/>
        <v>13/73</v>
      </c>
      <c r="E19" s="19">
        <f t="shared" si="1"/>
        <v>0.17808219178082191</v>
      </c>
    </row>
    <row r="20" spans="2:5" ht="13.8" thickBot="1">
      <c r="B20" s="21">
        <v>14</v>
      </c>
      <c r="C20" s="26" t="s">
        <v>1346</v>
      </c>
      <c r="D20" s="21" t="str">
        <f t="shared" si="0"/>
        <v>14/73</v>
      </c>
      <c r="E20" s="19">
        <f t="shared" si="1"/>
        <v>0.19178082191780821</v>
      </c>
    </row>
    <row r="21" spans="2:5" ht="13.8" thickBot="1">
      <c r="B21" s="21">
        <v>15</v>
      </c>
      <c r="C21" s="26" t="s">
        <v>1343</v>
      </c>
      <c r="D21" s="21" t="str">
        <f t="shared" si="0"/>
        <v>15/73</v>
      </c>
      <c r="E21" s="19">
        <f t="shared" si="1"/>
        <v>0.20547945205479451</v>
      </c>
    </row>
    <row r="22" spans="2:5" ht="13.8" thickBot="1">
      <c r="B22" s="21">
        <v>16</v>
      </c>
      <c r="C22" s="26" t="s">
        <v>1034</v>
      </c>
      <c r="D22" s="21" t="str">
        <f t="shared" si="0"/>
        <v>16/73</v>
      </c>
      <c r="E22" s="19">
        <f t="shared" si="1"/>
        <v>0.21917808219178081</v>
      </c>
    </row>
    <row r="23" spans="2:5" ht="13.8" thickBot="1">
      <c r="B23" s="21">
        <v>17</v>
      </c>
      <c r="C23" s="26" t="s">
        <v>1347</v>
      </c>
      <c r="D23" s="21" t="str">
        <f t="shared" si="0"/>
        <v>17/73</v>
      </c>
      <c r="E23" s="19">
        <f t="shared" si="1"/>
        <v>0.23287671232876711</v>
      </c>
    </row>
    <row r="24" spans="2:5" ht="13.8" thickBot="1">
      <c r="B24" s="21">
        <v>18</v>
      </c>
      <c r="C24" s="26" t="s">
        <v>1024</v>
      </c>
      <c r="D24" s="21" t="str">
        <f t="shared" si="0"/>
        <v>18/73</v>
      </c>
      <c r="E24" s="19">
        <f t="shared" si="1"/>
        <v>0.24657534246575341</v>
      </c>
    </row>
    <row r="25" spans="2:5" ht="13.8" thickBot="1">
      <c r="B25" s="21">
        <v>19</v>
      </c>
      <c r="C25" s="26" t="s">
        <v>1348</v>
      </c>
      <c r="D25" s="21" t="str">
        <f t="shared" si="0"/>
        <v>19/73</v>
      </c>
      <c r="E25" s="19">
        <f t="shared" si="1"/>
        <v>0.26027397260273971</v>
      </c>
    </row>
    <row r="26" spans="2:5" ht="13.8" thickBot="1">
      <c r="B26" s="21">
        <v>20</v>
      </c>
      <c r="C26" s="26" t="s">
        <v>1349</v>
      </c>
      <c r="D26" s="21" t="str">
        <f t="shared" si="0"/>
        <v>20/73</v>
      </c>
      <c r="E26" s="19">
        <f t="shared" si="1"/>
        <v>0.27397260273972601</v>
      </c>
    </row>
    <row r="27" spans="2:5" ht="13.8" thickBot="1">
      <c r="B27" s="21">
        <v>21</v>
      </c>
      <c r="C27" s="26" t="s">
        <v>1345</v>
      </c>
      <c r="D27" s="21" t="str">
        <f t="shared" si="0"/>
        <v>21/73</v>
      </c>
      <c r="E27" s="19">
        <f t="shared" si="1"/>
        <v>0.28767123287671231</v>
      </c>
    </row>
    <row r="28" spans="2:5" ht="13.8" thickBot="1">
      <c r="B28" s="21">
        <v>22</v>
      </c>
      <c r="C28" s="26" t="s">
        <v>1038</v>
      </c>
      <c r="D28" s="21" t="str">
        <f t="shared" si="0"/>
        <v>22/73</v>
      </c>
      <c r="E28" s="19">
        <f t="shared" si="1"/>
        <v>0.30136986301369861</v>
      </c>
    </row>
    <row r="29" spans="2:5" ht="13.8" thickBot="1">
      <c r="B29" s="21">
        <v>23</v>
      </c>
      <c r="C29" s="26" t="s">
        <v>1352</v>
      </c>
      <c r="D29" s="21" t="str">
        <f t="shared" si="0"/>
        <v>23/73</v>
      </c>
      <c r="E29" s="19">
        <f t="shared" si="1"/>
        <v>0.31506849315068491</v>
      </c>
    </row>
    <row r="30" spans="2:5" ht="13.8" thickBot="1">
      <c r="B30" s="21">
        <v>24</v>
      </c>
      <c r="C30" s="26" t="s">
        <v>1350</v>
      </c>
      <c r="D30" s="21" t="str">
        <f t="shared" si="0"/>
        <v>24/73</v>
      </c>
      <c r="E30" s="19">
        <f t="shared" si="1"/>
        <v>0.32876712328767121</v>
      </c>
    </row>
    <row r="31" spans="2:5" ht="13.8" thickBot="1">
      <c r="B31" s="21">
        <v>25</v>
      </c>
      <c r="C31" s="26" t="s">
        <v>1716</v>
      </c>
      <c r="D31" s="21" t="str">
        <f t="shared" si="0"/>
        <v>25/73</v>
      </c>
      <c r="E31" s="19">
        <f t="shared" si="1"/>
        <v>0.34246575342465752</v>
      </c>
    </row>
    <row r="32" spans="2:5" ht="13.8" thickBot="1">
      <c r="B32" s="21">
        <v>26</v>
      </c>
      <c r="C32" s="26" t="s">
        <v>1353</v>
      </c>
      <c r="D32" s="21" t="str">
        <f t="shared" si="0"/>
        <v>26/73</v>
      </c>
      <c r="E32" s="19">
        <f t="shared" si="1"/>
        <v>0.35616438356164382</v>
      </c>
    </row>
    <row r="33" spans="2:5" ht="17.25" customHeight="1" thickBot="1">
      <c r="B33" s="21">
        <v>27</v>
      </c>
      <c r="C33" s="26" t="s">
        <v>1357</v>
      </c>
      <c r="D33" s="21" t="str">
        <f t="shared" si="0"/>
        <v>27/73</v>
      </c>
      <c r="E33" s="19">
        <f t="shared" si="1"/>
        <v>0.36986301369863012</v>
      </c>
    </row>
    <row r="34" spans="2:5" ht="13.8" thickBot="1">
      <c r="B34" s="21">
        <v>28</v>
      </c>
      <c r="C34" s="26" t="s">
        <v>754</v>
      </c>
      <c r="D34" s="21" t="str">
        <f t="shared" si="0"/>
        <v>28/73</v>
      </c>
      <c r="E34" s="19">
        <f t="shared" si="1"/>
        <v>0.38356164383561642</v>
      </c>
    </row>
    <row r="35" spans="2:5" ht="13.8" thickBot="1">
      <c r="B35" s="21">
        <v>29</v>
      </c>
      <c r="C35" s="26" t="s">
        <v>1344</v>
      </c>
      <c r="D35" s="21" t="str">
        <f t="shared" si="0"/>
        <v>29/73</v>
      </c>
      <c r="E35" s="19">
        <f t="shared" si="1"/>
        <v>0.39726027397260272</v>
      </c>
    </row>
    <row r="36" spans="2:5" ht="18.75" customHeight="1" thickBot="1">
      <c r="B36" s="45" t="s">
        <v>1609</v>
      </c>
      <c r="C36" s="46"/>
      <c r="D36" s="47"/>
      <c r="E36" s="19"/>
    </row>
    <row r="37" spans="2:5" ht="13.8" thickBot="1">
      <c r="B37" s="21">
        <v>30</v>
      </c>
      <c r="C37" s="26" t="s">
        <v>162</v>
      </c>
      <c r="D37" s="21" t="str">
        <f t="shared" si="0"/>
        <v>30/73</v>
      </c>
      <c r="E37" s="19">
        <f t="shared" si="1"/>
        <v>0.41095890410958902</v>
      </c>
    </row>
    <row r="38" spans="2:5" ht="13.8" thickBot="1">
      <c r="B38" s="21">
        <v>31</v>
      </c>
      <c r="C38" s="26" t="s">
        <v>1356</v>
      </c>
      <c r="D38" s="21" t="str">
        <f t="shared" si="0"/>
        <v>31/73</v>
      </c>
      <c r="E38" s="19">
        <f t="shared" si="1"/>
        <v>0.42465753424657532</v>
      </c>
    </row>
    <row r="39" spans="2:5" ht="13.8" thickBot="1">
      <c r="B39" s="21">
        <v>32</v>
      </c>
      <c r="C39" s="26" t="s">
        <v>1354</v>
      </c>
      <c r="D39" s="21" t="str">
        <f t="shared" si="0"/>
        <v>32/73</v>
      </c>
      <c r="E39" s="19">
        <f t="shared" si="1"/>
        <v>0.43835616438356162</v>
      </c>
    </row>
    <row r="40" spans="2:5" ht="13.8" thickBot="1">
      <c r="B40" s="21">
        <v>33</v>
      </c>
      <c r="C40" s="26" t="s">
        <v>1351</v>
      </c>
      <c r="D40" s="21" t="str">
        <f t="shared" si="0"/>
        <v>33/73</v>
      </c>
      <c r="E40" s="19">
        <f t="shared" si="1"/>
        <v>0.45205479452054792</v>
      </c>
    </row>
    <row r="41" spans="2:5" ht="13.8" thickBot="1">
      <c r="B41" s="21">
        <v>34</v>
      </c>
      <c r="C41" s="26" t="s">
        <v>1361</v>
      </c>
      <c r="D41" s="21" t="str">
        <f t="shared" si="0"/>
        <v>34/73</v>
      </c>
      <c r="E41" s="19">
        <f t="shared" si="1"/>
        <v>0.46575342465753422</v>
      </c>
    </row>
    <row r="42" spans="2:5" ht="13.8" thickBot="1">
      <c r="B42" s="21">
        <v>35</v>
      </c>
      <c r="C42" s="26" t="s">
        <v>1362</v>
      </c>
      <c r="D42" s="21" t="str">
        <f t="shared" si="0"/>
        <v>35/73</v>
      </c>
      <c r="E42" s="19">
        <f t="shared" si="1"/>
        <v>0.47945205479452052</v>
      </c>
    </row>
    <row r="43" spans="2:5" ht="13.8" thickBot="1">
      <c r="B43" s="21">
        <v>36</v>
      </c>
      <c r="C43" s="26" t="s">
        <v>1049</v>
      </c>
      <c r="D43" s="21" t="str">
        <f t="shared" si="0"/>
        <v>36/73</v>
      </c>
      <c r="E43" s="19">
        <f t="shared" si="1"/>
        <v>0.49315068493150682</v>
      </c>
    </row>
    <row r="44" spans="2:5" ht="13.8" thickBot="1">
      <c r="B44" s="21">
        <v>37</v>
      </c>
      <c r="C44" s="26" t="s">
        <v>1359</v>
      </c>
      <c r="D44" s="21" t="str">
        <f t="shared" si="0"/>
        <v>37/73</v>
      </c>
      <c r="E44" s="19">
        <f t="shared" si="1"/>
        <v>0.50684931506849318</v>
      </c>
    </row>
    <row r="45" spans="2:5" ht="13.8" thickBot="1">
      <c r="B45" s="21">
        <v>38</v>
      </c>
      <c r="C45" s="26" t="s">
        <v>1053</v>
      </c>
      <c r="D45" s="21" t="str">
        <f t="shared" si="0"/>
        <v>38/73</v>
      </c>
      <c r="E45" s="19">
        <f t="shared" si="1"/>
        <v>0.52054794520547942</v>
      </c>
    </row>
    <row r="46" spans="2:5" ht="13.8" thickBot="1">
      <c r="B46" s="21">
        <v>39</v>
      </c>
      <c r="C46" s="26" t="s">
        <v>1355</v>
      </c>
      <c r="D46" s="21" t="str">
        <f t="shared" si="0"/>
        <v>39/73</v>
      </c>
      <c r="E46" s="19">
        <f t="shared" si="1"/>
        <v>0.53424657534246578</v>
      </c>
    </row>
    <row r="47" spans="2:5" ht="13.8" thickBot="1">
      <c r="B47" s="21">
        <v>40</v>
      </c>
      <c r="C47" s="26" t="s">
        <v>1360</v>
      </c>
      <c r="D47" s="21" t="str">
        <f t="shared" si="0"/>
        <v>40/73</v>
      </c>
      <c r="E47" s="19">
        <f t="shared" si="1"/>
        <v>0.54794520547945202</v>
      </c>
    </row>
    <row r="48" spans="2:5" ht="13.8" thickBot="1">
      <c r="B48" s="21">
        <v>41</v>
      </c>
      <c r="C48" s="26" t="s">
        <v>1369</v>
      </c>
      <c r="D48" s="21" t="str">
        <f t="shared" si="0"/>
        <v>41/73</v>
      </c>
      <c r="E48" s="19">
        <f t="shared" si="1"/>
        <v>0.56164383561643838</v>
      </c>
    </row>
    <row r="49" spans="2:5" ht="13.8" thickBot="1">
      <c r="B49" s="21">
        <v>42</v>
      </c>
      <c r="C49" s="26" t="s">
        <v>1358</v>
      </c>
      <c r="D49" s="21" t="str">
        <f t="shared" si="0"/>
        <v>42/73</v>
      </c>
      <c r="E49" s="19">
        <f t="shared" si="1"/>
        <v>0.57534246575342463</v>
      </c>
    </row>
    <row r="50" spans="2:5" ht="13.8" thickBot="1">
      <c r="B50" s="21">
        <v>43</v>
      </c>
      <c r="C50" s="26" t="s">
        <v>1365</v>
      </c>
      <c r="D50" s="21" t="str">
        <f t="shared" si="0"/>
        <v>43/73</v>
      </c>
      <c r="E50" s="19">
        <f t="shared" si="1"/>
        <v>0.58904109589041098</v>
      </c>
    </row>
    <row r="51" spans="2:5" ht="13.8" thickBot="1">
      <c r="B51" s="21">
        <v>44</v>
      </c>
      <c r="C51" s="26" t="s">
        <v>587</v>
      </c>
      <c r="D51" s="21" t="str">
        <f t="shared" si="0"/>
        <v>44/73</v>
      </c>
      <c r="E51" s="19">
        <f t="shared" si="1"/>
        <v>0.60273972602739723</v>
      </c>
    </row>
    <row r="52" spans="2:5" ht="13.8" thickBot="1">
      <c r="B52" s="21">
        <v>45</v>
      </c>
      <c r="C52" s="26" t="s">
        <v>1364</v>
      </c>
      <c r="D52" s="21" t="str">
        <f t="shared" si="0"/>
        <v>45/73</v>
      </c>
      <c r="E52" s="19">
        <f t="shared" si="1"/>
        <v>0.61643835616438358</v>
      </c>
    </row>
    <row r="53" spans="2:5" ht="13.8" thickBot="1">
      <c r="B53" s="21">
        <v>46</v>
      </c>
      <c r="C53" s="26" t="s">
        <v>1056</v>
      </c>
      <c r="D53" s="21" t="str">
        <f t="shared" si="0"/>
        <v>46/73</v>
      </c>
      <c r="E53" s="19">
        <f t="shared" si="1"/>
        <v>0.63013698630136983</v>
      </c>
    </row>
    <row r="54" spans="2:5" ht="13.8" thickBot="1">
      <c r="B54" s="21">
        <v>47</v>
      </c>
      <c r="C54" s="26" t="s">
        <v>1367</v>
      </c>
      <c r="D54" s="21" t="str">
        <f t="shared" si="0"/>
        <v>47/73</v>
      </c>
      <c r="E54" s="19">
        <f t="shared" si="1"/>
        <v>0.64383561643835618</v>
      </c>
    </row>
    <row r="55" spans="2:5" ht="13.8" thickBot="1">
      <c r="B55" s="21">
        <v>48</v>
      </c>
      <c r="C55" s="26" t="s">
        <v>1363</v>
      </c>
      <c r="D55" s="21" t="str">
        <f t="shared" si="0"/>
        <v>48/73</v>
      </c>
      <c r="E55" s="19">
        <f t="shared" si="1"/>
        <v>0.65753424657534243</v>
      </c>
    </row>
    <row r="56" spans="2:5" ht="13.8" thickBot="1">
      <c r="B56" s="21">
        <v>49</v>
      </c>
      <c r="C56" s="26" t="s">
        <v>1064</v>
      </c>
      <c r="D56" s="21" t="str">
        <f t="shared" si="0"/>
        <v>49/73</v>
      </c>
      <c r="E56" s="19">
        <f t="shared" si="1"/>
        <v>0.67123287671232879</v>
      </c>
    </row>
    <row r="57" spans="2:5" ht="13.8" thickBot="1">
      <c r="B57" s="21">
        <v>50</v>
      </c>
      <c r="C57" s="26" t="s">
        <v>1069</v>
      </c>
      <c r="D57" s="21" t="str">
        <f t="shared" si="0"/>
        <v>50/73</v>
      </c>
      <c r="E57" s="19">
        <f t="shared" si="1"/>
        <v>0.68493150684931503</v>
      </c>
    </row>
    <row r="58" spans="2:5" ht="13.8" thickBot="1">
      <c r="B58" s="21">
        <v>51</v>
      </c>
      <c r="C58" s="26" t="s">
        <v>1368</v>
      </c>
      <c r="D58" s="21" t="str">
        <f t="shared" si="0"/>
        <v>51/73</v>
      </c>
      <c r="E58" s="19">
        <f t="shared" si="1"/>
        <v>0.69863013698630139</v>
      </c>
    </row>
    <row r="59" spans="2:5" ht="13.8" thickBot="1">
      <c r="B59" s="21">
        <v>52</v>
      </c>
      <c r="C59" s="26" t="s">
        <v>1366</v>
      </c>
      <c r="D59" s="21" t="str">
        <f t="shared" si="0"/>
        <v>52/73</v>
      </c>
      <c r="E59" s="19">
        <f t="shared" si="1"/>
        <v>0.71232876712328763</v>
      </c>
    </row>
    <row r="60" spans="2:5" ht="13.8" thickBot="1">
      <c r="B60" s="21">
        <v>53</v>
      </c>
      <c r="C60" s="26" t="s">
        <v>1371</v>
      </c>
      <c r="D60" s="21" t="str">
        <f t="shared" si="0"/>
        <v>53/73</v>
      </c>
      <c r="E60" s="19">
        <f t="shared" si="1"/>
        <v>0.72602739726027399</v>
      </c>
    </row>
    <row r="61" spans="2:5" ht="13.8" thickBot="1">
      <c r="B61" s="21">
        <v>54</v>
      </c>
      <c r="C61" s="26" t="s">
        <v>1717</v>
      </c>
      <c r="D61" s="21" t="str">
        <f t="shared" si="0"/>
        <v>54/73</v>
      </c>
      <c r="E61" s="19">
        <f t="shared" si="1"/>
        <v>0.73972602739726023</v>
      </c>
    </row>
    <row r="62" spans="2:5" ht="13.8" thickBot="1">
      <c r="B62" s="21">
        <v>55</v>
      </c>
      <c r="C62" s="26" t="s">
        <v>1718</v>
      </c>
      <c r="D62" s="21" t="str">
        <f t="shared" si="0"/>
        <v>55/73</v>
      </c>
      <c r="E62" s="19">
        <f t="shared" si="1"/>
        <v>0.75342465753424659</v>
      </c>
    </row>
    <row r="63" spans="2:5" ht="13.8" thickBot="1">
      <c r="B63" s="21">
        <v>56</v>
      </c>
      <c r="C63" s="26" t="s">
        <v>1719</v>
      </c>
      <c r="D63" s="21" t="str">
        <f t="shared" si="0"/>
        <v>56/73</v>
      </c>
      <c r="E63" s="19">
        <f t="shared" si="1"/>
        <v>0.76712328767123283</v>
      </c>
    </row>
    <row r="64" spans="2:5" ht="13.8" thickBot="1">
      <c r="B64" s="21">
        <v>57</v>
      </c>
      <c r="C64" s="26" t="s">
        <v>1720</v>
      </c>
      <c r="D64" s="21" t="str">
        <f t="shared" si="0"/>
        <v>57/73</v>
      </c>
      <c r="E64" s="19">
        <f t="shared" si="1"/>
        <v>0.78082191780821919</v>
      </c>
    </row>
    <row r="65" spans="2:5" ht="13.8" thickBot="1">
      <c r="B65" s="21">
        <v>58</v>
      </c>
      <c r="C65" s="26" t="s">
        <v>1721</v>
      </c>
      <c r="D65" s="21" t="str">
        <f t="shared" si="0"/>
        <v>58/73</v>
      </c>
      <c r="E65" s="19">
        <f t="shared" si="1"/>
        <v>0.79452054794520544</v>
      </c>
    </row>
    <row r="66" spans="2:5" ht="13.8" thickBot="1">
      <c r="B66" s="21">
        <v>59</v>
      </c>
      <c r="C66" s="26" t="s">
        <v>1722</v>
      </c>
      <c r="D66" s="21" t="str">
        <f t="shared" si="0"/>
        <v>59/73</v>
      </c>
      <c r="E66" s="19">
        <f t="shared" si="1"/>
        <v>0.80821917808219179</v>
      </c>
    </row>
    <row r="67" spans="2:5" ht="13.8" thickBot="1">
      <c r="B67" s="21">
        <v>60</v>
      </c>
      <c r="C67" s="26" t="s">
        <v>1723</v>
      </c>
      <c r="D67" s="21" t="str">
        <f t="shared" si="0"/>
        <v>60/73</v>
      </c>
      <c r="E67" s="19">
        <f t="shared" si="1"/>
        <v>0.82191780821917804</v>
      </c>
    </row>
    <row r="68" spans="2:5" ht="13.8" thickBot="1">
      <c r="B68" s="21">
        <v>61</v>
      </c>
      <c r="C68" s="26" t="s">
        <v>1724</v>
      </c>
      <c r="D68" s="21" t="str">
        <f t="shared" si="0"/>
        <v>61/73</v>
      </c>
      <c r="E68" s="19">
        <f t="shared" si="1"/>
        <v>0.83561643835616439</v>
      </c>
    </row>
    <row r="69" spans="2:5" ht="13.8" thickBot="1">
      <c r="B69" s="21">
        <v>62</v>
      </c>
      <c r="C69" s="26" t="s">
        <v>1082</v>
      </c>
      <c r="D69" s="21" t="str">
        <f t="shared" si="0"/>
        <v>62/73</v>
      </c>
      <c r="E69" s="19">
        <f t="shared" si="1"/>
        <v>0.84931506849315064</v>
      </c>
    </row>
    <row r="70" spans="2:5" ht="13.8" thickBot="1">
      <c r="B70" s="21">
        <v>63</v>
      </c>
      <c r="C70" s="26" t="s">
        <v>1725</v>
      </c>
      <c r="D70" s="21" t="str">
        <f t="shared" si="0"/>
        <v>63/73</v>
      </c>
      <c r="E70" s="19">
        <f t="shared" si="1"/>
        <v>0.86301369863013699</v>
      </c>
    </row>
    <row r="71" spans="2:5" ht="13.8" thickBot="1">
      <c r="B71" s="21">
        <v>64</v>
      </c>
      <c r="C71" s="26" t="s">
        <v>1092</v>
      </c>
      <c r="D71" s="21" t="str">
        <f t="shared" si="0"/>
        <v>64/73</v>
      </c>
      <c r="E71" s="19">
        <f t="shared" si="1"/>
        <v>0.87671232876712324</v>
      </c>
    </row>
    <row r="72" spans="2:5" ht="13.8" thickBot="1">
      <c r="B72" s="21">
        <v>64</v>
      </c>
      <c r="C72" s="26" t="s">
        <v>1726</v>
      </c>
      <c r="D72" s="21" t="str">
        <f t="shared" si="0"/>
        <v>64/73</v>
      </c>
      <c r="E72" s="19">
        <f t="shared" si="1"/>
        <v>0.87671232876712324</v>
      </c>
    </row>
    <row r="73" spans="2:5" ht="13.8" thickBot="1">
      <c r="B73" s="21">
        <v>64</v>
      </c>
      <c r="C73" s="26" t="s">
        <v>1104</v>
      </c>
      <c r="D73" s="21" t="str">
        <f t="shared" ref="D73:D80" si="2">B73&amp;"/73"</f>
        <v>64/73</v>
      </c>
      <c r="E73" s="19">
        <f t="shared" ref="E73:E80" si="3">B73/73</f>
        <v>0.87671232876712324</v>
      </c>
    </row>
    <row r="74" spans="2:5" ht="13.8" thickBot="1">
      <c r="B74" s="21">
        <v>64</v>
      </c>
      <c r="C74" s="26" t="s">
        <v>687</v>
      </c>
      <c r="D74" s="21" t="str">
        <f t="shared" si="2"/>
        <v>64/73</v>
      </c>
      <c r="E74" s="19">
        <f t="shared" si="3"/>
        <v>0.87671232876712324</v>
      </c>
    </row>
    <row r="75" spans="2:5" ht="13.8" thickBot="1">
      <c r="B75" s="21">
        <v>64</v>
      </c>
      <c r="C75" s="26" t="s">
        <v>1727</v>
      </c>
      <c r="D75" s="21" t="str">
        <f t="shared" si="2"/>
        <v>64/73</v>
      </c>
      <c r="E75" s="19">
        <f t="shared" si="3"/>
        <v>0.87671232876712324</v>
      </c>
    </row>
    <row r="76" spans="2:5" ht="13.8" thickBot="1">
      <c r="B76" s="21">
        <v>64</v>
      </c>
      <c r="C76" s="26" t="s">
        <v>1728</v>
      </c>
      <c r="D76" s="21" t="str">
        <f t="shared" si="2"/>
        <v>64/73</v>
      </c>
      <c r="E76" s="19">
        <f t="shared" si="3"/>
        <v>0.87671232876712324</v>
      </c>
    </row>
    <row r="77" spans="2:5" ht="13.8" thickBot="1">
      <c r="B77" s="21">
        <v>64</v>
      </c>
      <c r="C77" s="26" t="s">
        <v>1120</v>
      </c>
      <c r="D77" s="21" t="str">
        <f t="shared" si="2"/>
        <v>64/73</v>
      </c>
      <c r="E77" s="19">
        <f t="shared" si="3"/>
        <v>0.87671232876712324</v>
      </c>
    </row>
    <row r="78" spans="2:5" ht="13.8" thickBot="1">
      <c r="B78" s="21">
        <v>64</v>
      </c>
      <c r="C78" s="26" t="s">
        <v>1729</v>
      </c>
      <c r="D78" s="21" t="str">
        <f t="shared" si="2"/>
        <v>64/73</v>
      </c>
      <c r="E78" s="19">
        <f t="shared" si="3"/>
        <v>0.87671232876712324</v>
      </c>
    </row>
    <row r="79" spans="2:5" ht="13.8" thickBot="1">
      <c r="B79" s="21">
        <v>64</v>
      </c>
      <c r="C79" s="26" t="s">
        <v>1126</v>
      </c>
      <c r="D79" s="21" t="str">
        <f t="shared" si="2"/>
        <v>64/73</v>
      </c>
      <c r="E79" s="19">
        <f t="shared" si="3"/>
        <v>0.87671232876712324</v>
      </c>
    </row>
    <row r="80" spans="2:5" ht="13.8" thickBot="1">
      <c r="B80" s="21">
        <v>64</v>
      </c>
      <c r="C80" s="26" t="s">
        <v>1370</v>
      </c>
      <c r="D80" s="21" t="str">
        <f t="shared" si="2"/>
        <v>64/73</v>
      </c>
      <c r="E80" s="19">
        <f t="shared" si="3"/>
        <v>0.87671232876712324</v>
      </c>
    </row>
  </sheetData>
  <mergeCells count="4">
    <mergeCell ref="B4:B5"/>
    <mergeCell ref="D4:D5"/>
    <mergeCell ref="B36:D36"/>
    <mergeCell ref="B17:D17"/>
  </mergeCells>
  <phoneticPr fontId="2" type="noConversion"/>
  <hyperlinks>
    <hyperlink ref="C6" r:id="rId1" display="http://admin-apps.webofknowledge.com/JCR/JCR?RQ=RECORD&amp;rank=1&amp;journal=J+MANAGE"/>
    <hyperlink ref="C7" r:id="rId2" display="http://admin-apps.webofknowledge.com/JCR/JCR?RQ=RECORD&amp;rank=2&amp;journal=J+APPL+PSYCHOL"/>
    <hyperlink ref="C8" r:id="rId3" display="http://admin-apps.webofknowledge.com/JCR/JCR?RQ=RECORD&amp;rank=3&amp;journal=PERS+PSYCHOL"/>
    <hyperlink ref="C9" r:id="rId4" display="http://admin-apps.webofknowledge.com/JCR/JCR?RQ=RECORD&amp;rank=4&amp;journal=ORGAN+RES+METHODS"/>
    <hyperlink ref="C10" r:id="rId5" display="http://admin-apps.webofknowledge.com/JCR/JCR?RQ=RECORD&amp;rank=5&amp;journal=RES+ORGAN+BEHAV"/>
    <hyperlink ref="C11" r:id="rId6" display="http://admin-apps.webofknowledge.com/JCR/JCR?RQ=RECORD&amp;rank=6&amp;journal=WORK+STRESS"/>
    <hyperlink ref="C12" r:id="rId7" display="http://admin-apps.webofknowledge.com/JCR/JCR?RQ=RECORD&amp;rank=7&amp;journal=J+ORGAN+BEHAV"/>
    <hyperlink ref="C13" r:id="rId8" display="http://admin-apps.webofknowledge.com/JCR/JCR?RQ=RECORD&amp;rank=8&amp;journal=ORGAN+BEHAV+HUM+DEC"/>
    <hyperlink ref="C14" r:id="rId9" display="http://admin-apps.webofknowledge.com/JCR/JCR?RQ=RECORD&amp;rank=9&amp;journal=J+OCCUP+HEALTH+PSYCH"/>
    <hyperlink ref="C15" r:id="rId10" display="http://admin-apps.webofknowledge.com/JCR/JCR?RQ=RECORD&amp;rank=10&amp;journal=LEADERSHIP+QUART"/>
    <hyperlink ref="C16" r:id="rId11" display="http://admin-apps.webofknowledge.com/JCR/JCR?RQ=RECORD&amp;rank=11&amp;journal=J+SPORT+EXERCISE+PSY"/>
    <hyperlink ref="C18" r:id="rId12" display="http://admin-apps.webofknowledge.com/JCR/JCR?RQ=RECORD&amp;rank=12&amp;journal=GROUP+ORGAN+MANAGE"/>
    <hyperlink ref="C19" r:id="rId13" display="http://admin-apps.webofknowledge.com/JCR/JCR?RQ=RECORD&amp;rank=13&amp;journal=J+COUNS+PSYCHOL"/>
    <hyperlink ref="C20" r:id="rId14" display="http://admin-apps.webofknowledge.com/JCR/JCR?RQ=RECORD&amp;rank=14&amp;journal=APPL+PSYCHOL-INT+REV"/>
    <hyperlink ref="C21" r:id="rId15" display="http://admin-apps.webofknowledge.com/JCR/JCR?RQ=RECORD&amp;rank=15&amp;journal=J+VOCAT+BEHAV"/>
    <hyperlink ref="C22" r:id="rId16" display="http://admin-apps.webofknowledge.com/JCR/JCR?RQ=RECORD&amp;rank=16&amp;journal=J+OCCUP+ORGAN+PSYCH"/>
    <hyperlink ref="C23" r:id="rId17" display="http://admin-apps.webofknowledge.com/JCR/JCR?RQ=RECORD&amp;rank=17&amp;journal=J+EXP+PSYCHOL-APPL"/>
    <hyperlink ref="C24" r:id="rId18" display="http://admin-apps.webofknowledge.com/JCR/JCR?RQ=RECORD&amp;rank=18&amp;journal=EUR+J+WORK+ORGAN+PSY"/>
    <hyperlink ref="C25" r:id="rId19" display="http://admin-apps.webofknowledge.com/JCR/JCR?RQ=RECORD&amp;rank=19&amp;journal=PSYCHOL+SPORT+EXERC"/>
    <hyperlink ref="C26" r:id="rId20" display="http://admin-apps.webofknowledge.com/JCR/JCR?RQ=RECORD&amp;rank=20&amp;journal=TRANSPORT+RES+F-TRAF"/>
    <hyperlink ref="C27" r:id="rId21" display="http://admin-apps.webofknowledge.com/JCR/JCR?RQ=RECORD&amp;rank=21&amp;journal=COUNS+PSYCHOL"/>
    <hyperlink ref="C28" r:id="rId22" display="http://admin-apps.webofknowledge.com/JCR/JCR?RQ=RECORD&amp;rank=22&amp;journal=HUM+RESOUR+MANAGE-US"/>
    <hyperlink ref="C29" r:id="rId23" display="http://admin-apps.webofknowledge.com/JCR/JCR?RQ=RECORD&amp;rank=23&amp;journal=PSYCHOL+MARKET"/>
    <hyperlink ref="C30" r:id="rId24" display="http://admin-apps.webofknowledge.com/JCR/JCR?RQ=RECORD&amp;rank=24&amp;journal=EUR+J+PSYCHOL+ASSESS"/>
    <hyperlink ref="C31" r:id="rId25" display="http://admin-apps.webofknowledge.com/JCR/JCR?RQ=RECORD&amp;rank=25&amp;journal=APPL+PSYCHOL-HLTH+WE"/>
    <hyperlink ref="C32" r:id="rId26" display="http://admin-apps.webofknowledge.com/JCR/JCR?RQ=RECORD&amp;rank=26&amp;journal=HUM+FACTORS"/>
    <hyperlink ref="C33" r:id="rId27" display="http://admin-apps.webofknowledge.com/JCR/JCR?RQ=RECORD&amp;rank=27&amp;journal=APPL+ERGON"/>
    <hyperlink ref="C34" r:id="rId28" display="http://admin-apps.webofknowledge.com/JCR/JCR?RQ=RECORD&amp;rank=28&amp;journal=J+INTERPERS+VIOLENCE"/>
    <hyperlink ref="C35" r:id="rId29" display="http://admin-apps.webofknowledge.com/JCR/JCR?RQ=RECORD&amp;rank=29&amp;journal=J+BEHAV+DECIS+MAKING"/>
    <hyperlink ref="C37" r:id="rId30" display="http://admin-apps.webofknowledge.com/JCR/JCR?RQ=RECORD&amp;rank=30&amp;journal=MEDIA+PSYCHOL"/>
    <hyperlink ref="C38" r:id="rId31" display="http://admin-apps.webofknowledge.com/JCR/JCR?RQ=RECORD&amp;rank=31&amp;journal=ERGONOMICS"/>
    <hyperlink ref="C39" r:id="rId32" display="http://admin-apps.webofknowledge.com/JCR/JCR?RQ=RECORD&amp;rank=32&amp;journal=J+APPL+SPORT+PSYCHOL"/>
    <hyperlink ref="C40" r:id="rId33" display="http://admin-apps.webofknowledge.com/JCR/JCR?RQ=RECORD&amp;rank=33&amp;journal=RES+Q+EXERCISE+SPORT"/>
    <hyperlink ref="C41" r:id="rId34" display="http://admin-apps.webofknowledge.com/JCR/JCR?RQ=RECORD&amp;rank=34&amp;journal=BEHAV+SCI+LAW"/>
    <hyperlink ref="C42" r:id="rId35" display="http://admin-apps.webofknowledge.com/JCR/JCR?RQ=RECORD&amp;rank=35&amp;journal=J+BUS+PSYCHOL"/>
    <hyperlink ref="C43" r:id="rId36" display="http://admin-apps.webofknowledge.com/JCR/JCR?RQ=RECORD&amp;rank=36&amp;journal=SMALL+GR+RES"/>
    <hyperlink ref="C44" r:id="rId37" display="http://admin-apps.webofknowledge.com/JCR/JCR?RQ=RECORD&amp;rank=37&amp;journal=J+CAREER+DEV"/>
    <hyperlink ref="C45" r:id="rId38" display="http://admin-apps.webofknowledge.com/JCR/JCR?RQ=RECORD&amp;rank=38&amp;journal=INT+J+SELECT+ASSESS"/>
    <hyperlink ref="C46" r:id="rId39" display="http://admin-apps.webofknowledge.com/JCR/JCR?RQ=RECORD&amp;rank=39&amp;journal=J+CAREER+ASSESSMENT"/>
    <hyperlink ref="C47" r:id="rId40" display="http://admin-apps.webofknowledge.com/JCR/JCR?RQ=RECORD&amp;rank=40&amp;journal=SPORT+PSYCHOL"/>
    <hyperlink ref="C48" r:id="rId41" display="http://admin-apps.webofknowledge.com/JCR/JCR?RQ=RECORD&amp;rank=41&amp;journal=J+PERS+PSYCHOL"/>
    <hyperlink ref="C49" r:id="rId42" display="http://admin-apps.webofknowledge.com/JCR/JCR?RQ=RECORD&amp;rank=42&amp;journal=HUM+PERFORM"/>
    <hyperlink ref="C50" r:id="rId43" display="http://admin-apps.webofknowledge.com/JCR/JCR?RQ=RECORD&amp;rank=43&amp;journal=CAREER+DEV+Q"/>
    <hyperlink ref="C51" r:id="rId44" display="http://admin-apps.webofknowledge.com/JCR/JCR?RQ=RECORD&amp;rank=44&amp;journal=J+COLL+STUDENT+DEV"/>
    <hyperlink ref="C52" r:id="rId45" display="http://admin-apps.webofknowledge.com/JCR/JCR?RQ=RECORD&amp;rank=45&amp;journal=INT+J+OFFENDER+THER"/>
    <hyperlink ref="C53" r:id="rId46" display="http://admin-apps.webofknowledge.com/JCR/JCR?RQ=RECORD&amp;rank=46&amp;journal=PERS+REV"/>
    <hyperlink ref="C54" r:id="rId47" display="http://admin-apps.webofknowledge.com/JCR/JCR?RQ=RECORD&amp;rank=47&amp;journal=MEAS+EVAL+COUNS+DEV"/>
    <hyperlink ref="C55" r:id="rId48" display="http://admin-apps.webofknowledge.com/JCR/JCR?RQ=RECORD&amp;rank=48&amp;journal=J+EDUC+MEAS"/>
    <hyperlink ref="C56" r:id="rId49" display="http://admin-apps.webofknowledge.com/JCR/JCR?RQ=RECORD&amp;rank=49&amp;journal=ORGAN+DYN"/>
    <hyperlink ref="C57" r:id="rId50" display="http://admin-apps.webofknowledge.com/JCR/JCR?RQ=RECORD&amp;rank=50&amp;journal=J+ORGAN+BEHAV+MANAGE"/>
    <hyperlink ref="C58" r:id="rId51" display="http://admin-apps.webofknowledge.com/JCR/JCR?RQ=RECORD&amp;rank=51&amp;journal=J+COUNS+DEV"/>
    <hyperlink ref="C59" r:id="rId52" display="http://admin-apps.webofknowledge.com/JCR/JCR?RQ=RECORD&amp;rank=52&amp;journal=IND+ORGAN+PSYCHOL-US"/>
    <hyperlink ref="C60" r:id="rId53" display="http://admin-apps.webofknowledge.com/JCR/JCR?RQ=RECORD&amp;rank=53&amp;journal=REV+PSICOL+DEPORTE"/>
    <hyperlink ref="C61" r:id="rId54" display="http://admin-apps.webofknowledge.com/JCR/JCR?RQ=RECORD&amp;rank=54&amp;journal=BRIT+J+GUID+COUNS"/>
    <hyperlink ref="C62" r:id="rId55" display="http://admin-apps.webofknowledge.com/JCR/JCR?RQ=RECORD&amp;rank=55&amp;journal=EUR+REV+APPL+PSYCHOL"/>
    <hyperlink ref="C63" r:id="rId56" display="http://admin-apps.webofknowledge.com/JCR/JCR?RQ=RECORD&amp;rank=56&amp;journal=TRAV+HUMAIN"/>
    <hyperlink ref="C64" r:id="rId57" display="http://admin-apps.webofknowledge.com/JCR/JCR?RQ=RECORD&amp;rank=57&amp;journal=J+MULTICULT+COUNS+D"/>
    <hyperlink ref="C65" r:id="rId58" display="http://admin-apps.webofknowledge.com/JCR/JCR?RQ=RECORD&amp;rank=58&amp;journal=INT+J+AVIAT+PSYCHOL"/>
    <hyperlink ref="C66" r:id="rId59" display="http://admin-apps.webofknowledge.com/JCR/JCR?RQ=RECORD&amp;rank=59&amp;journal=Z+SPORTPSYCHOL"/>
    <hyperlink ref="C67" r:id="rId60" display="http://admin-apps.webofknowledge.com/JCR/JCR?RQ=RECORD&amp;rank=60&amp;journal=J+EMPLOYMENT+COUNS"/>
    <hyperlink ref="C68" r:id="rId61" display="http://admin-apps.webofknowledge.com/JCR/JCR?RQ=RECORD&amp;rank=61&amp;journal=Z+ARB+ORGAN"/>
    <hyperlink ref="C69" r:id="rId62" display="http://admin-apps.webofknowledge.com/JCR/JCR?RQ=RECORD&amp;rank=62&amp;journal=Z+PERSONALFORSCH"/>
    <hyperlink ref="C70" r:id="rId63" display="http://admin-apps.webofknowledge.com/JCR/JCR?RQ=RECORD&amp;rank=63&amp;journal=PSYCHOL+TRAV+ORGAN"/>
    <hyperlink ref="C71" r:id="rId64" display="http://admin-apps.webofknowledge.com/JCR/JCR?RQ=RECORD&amp;rank=64&amp;journal=CAREER+DEV+INT"/>
    <hyperlink ref="C72" r:id="rId65" display="http://admin-apps.webofknowledge.com/JCR/JCR?RQ=RECORD&amp;rank=65&amp;journal=GEDRAG+ORGAN"/>
    <hyperlink ref="C73" r:id="rId66" display="http://admin-apps.webofknowledge.com/JCR/JCR?RQ=RECORD&amp;rank=66&amp;journal=HUM+RESOUR+DEV+Q"/>
    <hyperlink ref="C74" r:id="rId67" display="http://admin-apps.webofknowledge.com/JCR/JCR?RQ=RECORD&amp;rank=67&amp;journal=INT+J+EDUC+VOCAT+GUI"/>
    <hyperlink ref="C75" r:id="rId68" display="http://admin-apps.webofknowledge.com/JCR/JCR?RQ=RECORD&amp;rank=68&amp;journal=INT+J+SPORTS+SCI+COA"/>
    <hyperlink ref="C76" r:id="rId69" display="http://admin-apps.webofknowledge.com/JCR/JCR?RQ=RECORD&amp;rank=69&amp;journal=INT+J+STRESS+MANAGE"/>
    <hyperlink ref="C77" r:id="rId70" display="http://admin-apps.webofknowledge.com/JCR/JCR?RQ=RECORD&amp;rank=70&amp;journal=J+APPL+BEHAV+SCI"/>
    <hyperlink ref="C78" r:id="rId71" display="http://admin-apps.webofknowledge.com/JCR/JCR?RQ=RECORD&amp;rank=71&amp;journal=J+INVEST+PSYCHOL+OFF"/>
    <hyperlink ref="C79" r:id="rId72" display="http://admin-apps.webofknowledge.com/JCR/JCR?RQ=RECORD&amp;rank=72&amp;journal=J+MANAGE+PSYCHOL"/>
    <hyperlink ref="C80" r:id="rId73" display="http://admin-apps.webofknowledge.com/JCR/JCR?RQ=RECORD&amp;rank=73&amp;journal=PSYCHOL+MUSIC"/>
  </hyperlinks>
  <pageMargins left="0.75" right="0.75" top="1" bottom="1" header="0.5" footer="0.5"/>
  <pageSetup paperSize="9" orientation="portrait" r:id="rId74"/>
  <headerFooter alignWithMargins="0"/>
  <legacyDrawing r:id="rId75"/>
  <controls>
    <control shapeId="2049" r:id="rId76" name="Control 1"/>
    <control shapeId="2050" r:id="rId77" name="Control 2"/>
    <control shapeId="2051" r:id="rId78" name="Control 3"/>
    <control shapeId="2052" r:id="rId79" name="Control 4"/>
    <control shapeId="2053" r:id="rId80" name="Control 5"/>
    <control shapeId="2054" r:id="rId81" name="Control 6"/>
    <control shapeId="2055" r:id="rId82" name="Control 7"/>
    <control shapeId="2056" r:id="rId83" name="Control 8"/>
    <control shapeId="2057" r:id="rId84" name="Control 9"/>
    <control shapeId="2058" r:id="rId85" name="Control 10"/>
    <control shapeId="2059" r:id="rId86" name="Control 11"/>
    <control shapeId="2060" r:id="rId87" name="Control 12"/>
    <control shapeId="2061" r:id="rId88" name="Control 13"/>
    <control shapeId="2062" r:id="rId89" name="Control 14"/>
    <control shapeId="2063" r:id="rId90" name="Control 15"/>
    <control shapeId="2064" r:id="rId91" name="Control 16"/>
    <control shapeId="2065" r:id="rId92" name="Control 17"/>
    <control shapeId="2066" r:id="rId93" name="Control 18"/>
    <control shapeId="2067" r:id="rId94" name="Control 19"/>
    <control shapeId="2068" r:id="rId95" name="Control 20"/>
    <control shapeId="2069" r:id="rId96" name="Control 21"/>
    <control shapeId="2070" r:id="rId97" name="Control 22"/>
    <control shapeId="2071" r:id="rId98" name="Control 23"/>
    <control shapeId="2072" r:id="rId99" name="Control 24"/>
    <control shapeId="2073" r:id="rId100" name="Control 25"/>
    <control shapeId="2074" r:id="rId101" name="Control 26"/>
    <control shapeId="2075" r:id="rId102" name="Control 27"/>
    <control shapeId="2076" r:id="rId103" name="Control 28"/>
    <control shapeId="2077" r:id="rId104" name="Control 29"/>
    <control shapeId="2078" r:id="rId105" name="Control 30"/>
    <control shapeId="2079" r:id="rId106" name="Control 31"/>
    <control shapeId="2080" r:id="rId107" name="Control 32"/>
    <control shapeId="2081" r:id="rId108" name="Control 33"/>
    <control shapeId="2082" r:id="rId109" name="Control 34"/>
    <control shapeId="2083" r:id="rId110" name="Control 35"/>
    <control shapeId="2084" r:id="rId111" name="Control 36"/>
    <control shapeId="2085" r:id="rId112" name="Control 37"/>
    <control shapeId="2086" r:id="rId113" name="Control 38"/>
    <control shapeId="2087" r:id="rId114" name="Control 39"/>
    <control shapeId="2088" r:id="rId115" name="Control 40"/>
    <control shapeId="2089" r:id="rId116" name="Control 41"/>
    <control shapeId="2090" r:id="rId117" name="Control 42"/>
    <control shapeId="2091" r:id="rId118" name="Control 43"/>
    <control shapeId="2092" r:id="rId119" name="Control 44"/>
    <control shapeId="2093" r:id="rId120" name="Control 45"/>
    <control shapeId="2094" r:id="rId121" name="Control 46"/>
    <control shapeId="2095" r:id="rId122" name="Control 47"/>
    <control shapeId="2096" r:id="rId123" name="Control 48"/>
    <control shapeId="2097" r:id="rId124" name="Control 49"/>
    <control shapeId="2098" r:id="rId125" name="Control 50"/>
    <control shapeId="2099" r:id="rId126" name="Control 51"/>
    <control shapeId="2100" r:id="rId127" name="Control 52"/>
    <control shapeId="2101" r:id="rId128" name="Control 53"/>
    <control shapeId="2102" r:id="rId129" name="Control 54"/>
    <control shapeId="2103" r:id="rId130" name="Control 55"/>
    <control shapeId="2104" r:id="rId131" name="Control 56"/>
    <control shapeId="2105" r:id="rId132" name="Control 57"/>
    <control shapeId="2106" r:id="rId133" name="Control 58"/>
    <control shapeId="2107" r:id="rId134" name="Control 59"/>
    <control shapeId="2108" r:id="rId135" name="Control 60"/>
    <control shapeId="2109" r:id="rId136" name="Control 61"/>
    <control shapeId="2110" r:id="rId137" name="Control 62"/>
    <control shapeId="2111" r:id="rId138" name="Control 63"/>
    <control shapeId="2112" r:id="rId139" name="Control 64"/>
    <control shapeId="2113" r:id="rId140" name="Control 65"/>
    <control shapeId="2114" r:id="rId141" name="Control 66"/>
    <control shapeId="2115" r:id="rId142" name="Control 67"/>
    <control shapeId="2116" r:id="rId143" name="Control 68"/>
    <control shapeId="2117" r:id="rId144" name="Control 69"/>
    <control shapeId="2118" r:id="rId145" name="Control 70"/>
    <control shapeId="2119" r:id="rId146" name="Control 71"/>
    <control shapeId="2120" r:id="rId147" name="Control 72"/>
    <control shapeId="2121" r:id="rId148" name="Control 73"/>
  </controls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3">
    <pageSetUpPr fitToPage="1"/>
  </sheetPr>
  <dimension ref="B1:E21"/>
  <sheetViews>
    <sheetView workbookViewId="0">
      <selection activeCell="D26" sqref="D26"/>
    </sheetView>
  </sheetViews>
  <sheetFormatPr defaultColWidth="9" defaultRowHeight="13.2"/>
  <cols>
    <col min="1" max="1" width="9" style="2"/>
    <col min="2" max="2" width="13.6640625" style="2" customWidth="1"/>
    <col min="3" max="3" width="26" style="2" bestFit="1" customWidth="1"/>
    <col min="4" max="4" width="19.88671875" style="2" bestFit="1" customWidth="1"/>
    <col min="5" max="16384" width="9" style="2"/>
  </cols>
  <sheetData>
    <row r="1" spans="2:5">
      <c r="B1" s="1" t="s">
        <v>38</v>
      </c>
    </row>
    <row r="2" spans="2:5">
      <c r="B2" s="2" t="s">
        <v>65</v>
      </c>
    </row>
    <row r="3" spans="2:5" ht="13.8" thickBot="1">
      <c r="D3" s="8">
        <v>2012</v>
      </c>
    </row>
    <row r="4" spans="2:5" ht="16.5" customHeight="1">
      <c r="B4" s="32" t="s">
        <v>31</v>
      </c>
      <c r="C4" s="27" t="s">
        <v>29</v>
      </c>
      <c r="D4" s="32" t="s">
        <v>53</v>
      </c>
    </row>
    <row r="5" spans="2:5" ht="27" thickBot="1">
      <c r="B5" s="33"/>
      <c r="C5" s="4" t="s">
        <v>30</v>
      </c>
      <c r="D5" s="33"/>
    </row>
    <row r="6" spans="2:5" ht="13.8" thickBot="1">
      <c r="B6" s="21">
        <v>1</v>
      </c>
      <c r="C6" s="26" t="s">
        <v>1372</v>
      </c>
      <c r="D6" s="21" t="str">
        <f>B6&amp;"/14"</f>
        <v>1/14</v>
      </c>
      <c r="E6" s="19">
        <f>B6/14</f>
        <v>7.1428571428571425E-2</v>
      </c>
    </row>
    <row r="7" spans="2:5" ht="13.8" thickBot="1">
      <c r="B7" s="21">
        <v>2</v>
      </c>
      <c r="C7" s="26" t="s">
        <v>1373</v>
      </c>
      <c r="D7" s="21" t="str">
        <f t="shared" ref="D7:D21" si="0">B7&amp;"/14"</f>
        <v>2/14</v>
      </c>
      <c r="E7" s="19">
        <f t="shared" ref="E7:E21" si="1">B7/14</f>
        <v>0.14285714285714285</v>
      </c>
    </row>
    <row r="8" spans="2:5" ht="14.1" customHeight="1" thickBot="1">
      <c r="B8" s="42" t="s">
        <v>1608</v>
      </c>
      <c r="C8" s="43"/>
      <c r="D8" s="44"/>
      <c r="E8" s="19"/>
    </row>
    <row r="9" spans="2:5" ht="18.75" customHeight="1" thickBot="1">
      <c r="B9" s="21">
        <v>3</v>
      </c>
      <c r="C9" s="26" t="s">
        <v>1374</v>
      </c>
      <c r="D9" s="21" t="str">
        <f t="shared" si="0"/>
        <v>3/14</v>
      </c>
      <c r="E9" s="19">
        <f t="shared" si="1"/>
        <v>0.21428571428571427</v>
      </c>
    </row>
    <row r="10" spans="2:5" ht="13.8" thickBot="1">
      <c r="B10" s="21">
        <v>4</v>
      </c>
      <c r="C10" s="26" t="s">
        <v>1375</v>
      </c>
      <c r="D10" s="21" t="str">
        <f t="shared" si="0"/>
        <v>4/14</v>
      </c>
      <c r="E10" s="19">
        <f t="shared" si="1"/>
        <v>0.2857142857142857</v>
      </c>
    </row>
    <row r="11" spans="2:5" ht="13.8" thickBot="1">
      <c r="B11" s="21">
        <v>5</v>
      </c>
      <c r="C11" s="26" t="s">
        <v>1376</v>
      </c>
      <c r="D11" s="21" t="str">
        <f t="shared" si="0"/>
        <v>5/14</v>
      </c>
      <c r="E11" s="19">
        <f t="shared" si="1"/>
        <v>0.35714285714285715</v>
      </c>
    </row>
    <row r="12" spans="2:5" ht="14.1" customHeight="1" thickBot="1">
      <c r="B12" s="45" t="s">
        <v>1609</v>
      </c>
      <c r="C12" s="46"/>
      <c r="D12" s="47"/>
      <c r="E12" s="19"/>
    </row>
    <row r="13" spans="2:5" ht="13.8" thickBot="1">
      <c r="B13" s="21">
        <v>6</v>
      </c>
      <c r="C13" s="26" t="s">
        <v>1377</v>
      </c>
      <c r="D13" s="21" t="str">
        <f t="shared" si="0"/>
        <v>6/14</v>
      </c>
      <c r="E13" s="19">
        <f t="shared" si="1"/>
        <v>0.42857142857142855</v>
      </c>
    </row>
    <row r="14" spans="2:5" ht="18.75" customHeight="1" thickBot="1">
      <c r="B14" s="21">
        <v>7</v>
      </c>
      <c r="C14" s="26" t="s">
        <v>1378</v>
      </c>
      <c r="D14" s="21" t="str">
        <f t="shared" si="0"/>
        <v>7/14</v>
      </c>
      <c r="E14" s="19">
        <f t="shared" si="1"/>
        <v>0.5</v>
      </c>
    </row>
    <row r="15" spans="2:5" ht="13.8" thickBot="1">
      <c r="B15" s="21">
        <v>8</v>
      </c>
      <c r="C15" s="26" t="s">
        <v>1380</v>
      </c>
      <c r="D15" s="21" t="str">
        <f t="shared" si="0"/>
        <v>8/14</v>
      </c>
      <c r="E15" s="19">
        <f t="shared" si="1"/>
        <v>0.5714285714285714</v>
      </c>
    </row>
    <row r="16" spans="2:5" ht="13.8" thickBot="1">
      <c r="B16" s="21">
        <v>9</v>
      </c>
      <c r="C16" s="26" t="s">
        <v>1379</v>
      </c>
      <c r="D16" s="21" t="str">
        <f t="shared" si="0"/>
        <v>9/14</v>
      </c>
      <c r="E16" s="19">
        <f t="shared" si="1"/>
        <v>0.6428571428571429</v>
      </c>
    </row>
    <row r="17" spans="2:5" ht="13.8" thickBot="1">
      <c r="B17" s="21">
        <v>10</v>
      </c>
      <c r="C17" s="26" t="s">
        <v>1382</v>
      </c>
      <c r="D17" s="21" t="str">
        <f t="shared" si="0"/>
        <v>10/14</v>
      </c>
      <c r="E17" s="19">
        <f t="shared" si="1"/>
        <v>0.7142857142857143</v>
      </c>
    </row>
    <row r="18" spans="2:5" ht="13.8" thickBot="1">
      <c r="B18" s="21">
        <v>11</v>
      </c>
      <c r="C18" s="26" t="s">
        <v>1381</v>
      </c>
      <c r="D18" s="21" t="str">
        <f t="shared" si="0"/>
        <v>11/14</v>
      </c>
      <c r="E18" s="19">
        <f t="shared" si="1"/>
        <v>0.7857142857142857</v>
      </c>
    </row>
    <row r="19" spans="2:5" ht="13.8" thickBot="1">
      <c r="B19" s="21">
        <v>12</v>
      </c>
      <c r="C19" s="26" t="s">
        <v>1383</v>
      </c>
      <c r="D19" s="21" t="str">
        <f t="shared" si="0"/>
        <v>12/14</v>
      </c>
      <c r="E19" s="19">
        <f t="shared" si="1"/>
        <v>0.8571428571428571</v>
      </c>
    </row>
    <row r="20" spans="2:5" ht="13.8" thickBot="1">
      <c r="B20" s="21">
        <v>13</v>
      </c>
      <c r="C20" s="26" t="s">
        <v>1384</v>
      </c>
      <c r="D20" s="21" t="str">
        <f t="shared" si="0"/>
        <v>13/14</v>
      </c>
      <c r="E20" s="19">
        <f t="shared" si="1"/>
        <v>0.9285714285714286</v>
      </c>
    </row>
    <row r="21" spans="2:5" ht="13.8" thickBot="1">
      <c r="B21" s="21">
        <v>14</v>
      </c>
      <c r="C21" s="26" t="s">
        <v>1385</v>
      </c>
      <c r="D21" s="21" t="str">
        <f t="shared" si="0"/>
        <v>14/14</v>
      </c>
      <c r="E21" s="19">
        <f t="shared" si="1"/>
        <v>1</v>
      </c>
    </row>
  </sheetData>
  <mergeCells count="4">
    <mergeCell ref="B4:B5"/>
    <mergeCell ref="D4:D5"/>
    <mergeCell ref="B12:D12"/>
    <mergeCell ref="B8:D8"/>
  </mergeCells>
  <phoneticPr fontId="2" type="noConversion"/>
  <hyperlinks>
    <hyperlink ref="C6" r:id="rId1" display="http://admin-apps.webofknowledge.com/JCR/JCR?RQ=RECORD&amp;rank=1&amp;journal=BEHAV+BRAIN+SCI"/>
    <hyperlink ref="C7" r:id="rId2" display="http://admin-apps.webofknowledge.com/JCR/JCR?RQ=RECORD&amp;rank=2&amp;journal=BIOL+PSYCHOL"/>
    <hyperlink ref="C9" r:id="rId3" display="http://admin-apps.webofknowledge.com/JCR/JCR?RQ=RECORD&amp;rank=3&amp;journal=EVOL+HUM+BEHAV"/>
    <hyperlink ref="C10" r:id="rId4" display="http://admin-apps.webofknowledge.com/JCR/JCR?RQ=RECORD&amp;rank=4&amp;journal=PSYCHOPHYSIOLOGY"/>
    <hyperlink ref="C11" r:id="rId5" display="http://admin-apps.webofknowledge.com/JCR/JCR?RQ=RECORD&amp;rank=5&amp;journal=PHYSIOL+BEHAV"/>
    <hyperlink ref="C13" r:id="rId6" display="http://admin-apps.webofknowledge.com/JCR/JCR?RQ=RECORD&amp;rank=6&amp;journal=EXP+CLIN+PSYCHOPHARM"/>
    <hyperlink ref="C14" r:id="rId7" display="http://admin-apps.webofknowledge.com/JCR/JCR?RQ=RECORD&amp;rank=7&amp;journal=INT+J+PSYCHOPHYSIOL"/>
    <hyperlink ref="C15" r:id="rId8" display="http://admin-apps.webofknowledge.com/JCR/JCR?RQ=RECORD&amp;rank=8&amp;journal=J+EXP+PSYCHOL+ANIM+B"/>
    <hyperlink ref="C16" r:id="rId9" display="http://admin-apps.webofknowledge.com/JCR/JCR?RQ=RECORD&amp;rank=9&amp;journal=J+PSYCHOPHYSIOL"/>
    <hyperlink ref="C17" r:id="rId10" display="http://admin-apps.webofknowledge.com/JCR/JCR?RQ=RECORD&amp;rank=10&amp;journal=LEARN+BEHAV"/>
    <hyperlink ref="C18" r:id="rId11" display="http://admin-apps.webofknowledge.com/JCR/JCR?RQ=RECORD&amp;rank=11&amp;journal=BEHAV+PROCESS"/>
    <hyperlink ref="C19" r:id="rId12" display="http://admin-apps.webofknowledge.com/JCR/JCR?RQ=RECORD&amp;rank=12&amp;journal=J+EXP+ANAL+BEHAV"/>
    <hyperlink ref="C20" r:id="rId13" display="http://admin-apps.webofknowledge.com/JCR/JCR?RQ=RECORD&amp;rank=13&amp;journal=LEARN+MOTIV"/>
    <hyperlink ref="C21" r:id="rId14" display="http://admin-apps.webofknowledge.com/JCR/JCR?RQ=RECORD&amp;rank=14&amp;journal=INTEGR+PSYCHOL+BEHAV"/>
  </hyperlinks>
  <pageMargins left="0.75" right="0.75" top="1" bottom="1" header="0.5" footer="0.5"/>
  <pageSetup paperSize="9" orientation="portrait"/>
  <headerFooter alignWithMargins="0"/>
  <legacyDrawing r:id="rId15"/>
  <controls>
    <control shapeId="3089" r:id="rId16" name="Control 17"/>
    <control shapeId="3090" r:id="rId17" name="Control 18"/>
    <control shapeId="3091" r:id="rId18" name="Control 19"/>
    <control shapeId="3092" r:id="rId19" name="Control 20"/>
    <control shapeId="3093" r:id="rId20" name="Control 21"/>
    <control shapeId="3094" r:id="rId21" name="Control 22"/>
    <control shapeId="3095" r:id="rId22" name="Control 23"/>
    <control shapeId="3096" r:id="rId23" name="Control 24"/>
    <control shapeId="3097" r:id="rId24" name="Control 25"/>
    <control shapeId="3098" r:id="rId25" name="Control 26"/>
    <control shapeId="3099" r:id="rId26" name="Control 27"/>
    <control shapeId="3100" r:id="rId27" name="Control 28"/>
    <control shapeId="3101" r:id="rId28" name="Control 29"/>
    <control shapeId="3102" r:id="rId29" name="Control 30"/>
    <control shapeId="3103" r:id="rId30" name="Control 31"/>
    <control shapeId="3104" r:id="rId31" name="Control 32"/>
    <control shapeId="3105" r:id="rId32" name="Control 33"/>
    <control shapeId="3106" r:id="rId33" name="Control 34"/>
    <control shapeId="3107" r:id="rId34" name="Control 35"/>
    <control shapeId="3108" r:id="rId35" name="Control 36"/>
    <control shapeId="3109" r:id="rId36" name="Control 37"/>
    <control shapeId="3110" r:id="rId37" name="Control 38"/>
    <control shapeId="3111" r:id="rId38" name="Control 39"/>
    <control shapeId="3112" r:id="rId39" name="Control 40"/>
    <control shapeId="3113" r:id="rId40" name="Control 41"/>
    <control shapeId="3114" r:id="rId41" name="Control 42"/>
    <control shapeId="3115" r:id="rId42" name="Control 43"/>
    <control shapeId="3116" r:id="rId43" name="Control 44"/>
    <control shapeId="3117" r:id="rId44" name="Control 45"/>
    <control shapeId="3118" r:id="rId45" name="Control 46"/>
    <control shapeId="3119" r:id="rId46" name="Control 47"/>
    <control shapeId="3120" r:id="rId47" name="Control 48"/>
    <control shapeId="3121" r:id="rId48" name="Control 49"/>
  </controls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4"/>
  <dimension ref="B1:E121"/>
  <sheetViews>
    <sheetView zoomScaleNormal="100" workbookViewId="0">
      <selection activeCell="D104" sqref="D104"/>
    </sheetView>
  </sheetViews>
  <sheetFormatPr defaultColWidth="9" defaultRowHeight="13.2"/>
  <cols>
    <col min="1" max="1" width="9" style="2"/>
    <col min="2" max="2" width="13.44140625" style="2" customWidth="1"/>
    <col min="3" max="3" width="27" style="2" bestFit="1" customWidth="1"/>
    <col min="4" max="4" width="19.88671875" style="2" bestFit="1" customWidth="1"/>
    <col min="5" max="16384" width="9" style="2"/>
  </cols>
  <sheetData>
    <row r="1" spans="2:5">
      <c r="B1" s="1" t="s">
        <v>66</v>
      </c>
    </row>
    <row r="2" spans="2:5">
      <c r="B2" s="2" t="s">
        <v>1730</v>
      </c>
    </row>
    <row r="3" spans="2:5" ht="13.8" thickBot="1">
      <c r="D3" s="8">
        <v>2012</v>
      </c>
    </row>
    <row r="4" spans="2:5" ht="16.5" customHeight="1">
      <c r="B4" s="32" t="s">
        <v>31</v>
      </c>
      <c r="C4" s="27" t="s">
        <v>29</v>
      </c>
      <c r="D4" s="32" t="s">
        <v>53</v>
      </c>
    </row>
    <row r="5" spans="2:5" ht="27" thickBot="1">
      <c r="B5" s="33"/>
      <c r="C5" s="4" t="s">
        <v>30</v>
      </c>
      <c r="D5" s="33"/>
    </row>
    <row r="6" spans="2:5" ht="13.8" thickBot="1">
      <c r="B6" s="21">
        <v>1</v>
      </c>
      <c r="C6" s="26" t="s">
        <v>1386</v>
      </c>
      <c r="D6" s="21" t="str">
        <f>B6&amp;"/114"</f>
        <v>1/114</v>
      </c>
      <c r="E6" s="19">
        <f>B6/114</f>
        <v>8.771929824561403E-3</v>
      </c>
    </row>
    <row r="7" spans="2:5" ht="13.8" thickBot="1">
      <c r="B7" s="21">
        <v>2</v>
      </c>
      <c r="C7" s="26" t="s">
        <v>1387</v>
      </c>
      <c r="D7" s="21" t="str">
        <f t="shared" ref="D7:D22" si="0">B7&amp;"/114"</f>
        <v>2/114</v>
      </c>
      <c r="E7" s="19">
        <f t="shared" ref="E7:E22" si="1">B7/114</f>
        <v>1.7543859649122806E-2</v>
      </c>
    </row>
    <row r="8" spans="2:5" ht="13.8" thickBot="1">
      <c r="B8" s="21">
        <v>3</v>
      </c>
      <c r="C8" s="26" t="s">
        <v>1388</v>
      </c>
      <c r="D8" s="21" t="str">
        <f t="shared" si="0"/>
        <v>3/114</v>
      </c>
      <c r="E8" s="19">
        <f t="shared" si="1"/>
        <v>2.6315789473684209E-2</v>
      </c>
    </row>
    <row r="9" spans="2:5" ht="13.8" thickBot="1">
      <c r="B9" s="21">
        <v>4</v>
      </c>
      <c r="C9" s="26" t="s">
        <v>1389</v>
      </c>
      <c r="D9" s="21" t="str">
        <f t="shared" si="0"/>
        <v>4/114</v>
      </c>
      <c r="E9" s="19">
        <f t="shared" si="1"/>
        <v>3.5087719298245612E-2</v>
      </c>
    </row>
    <row r="10" spans="2:5" ht="13.8" thickBot="1">
      <c r="B10" s="21">
        <v>5</v>
      </c>
      <c r="C10" s="26" t="s">
        <v>1390</v>
      </c>
      <c r="D10" s="21" t="str">
        <f t="shared" si="0"/>
        <v>5/114</v>
      </c>
      <c r="E10" s="19">
        <f t="shared" si="1"/>
        <v>4.3859649122807015E-2</v>
      </c>
    </row>
    <row r="11" spans="2:5" ht="13.8" thickBot="1">
      <c r="B11" s="21">
        <v>6</v>
      </c>
      <c r="C11" s="26" t="s">
        <v>1242</v>
      </c>
      <c r="D11" s="21" t="str">
        <f t="shared" si="0"/>
        <v>6/114</v>
      </c>
      <c r="E11" s="19">
        <f t="shared" si="1"/>
        <v>5.2631578947368418E-2</v>
      </c>
    </row>
    <row r="12" spans="2:5" ht="13.8" thickBot="1">
      <c r="B12" s="21">
        <v>7</v>
      </c>
      <c r="C12" s="26" t="s">
        <v>1245</v>
      </c>
      <c r="D12" s="21" t="str">
        <f t="shared" si="0"/>
        <v>7/114</v>
      </c>
      <c r="E12" s="19">
        <f t="shared" si="1"/>
        <v>6.1403508771929821E-2</v>
      </c>
    </row>
    <row r="13" spans="2:5" ht="13.8" thickBot="1">
      <c r="B13" s="21">
        <v>8</v>
      </c>
      <c r="C13" s="26" t="s">
        <v>1391</v>
      </c>
      <c r="D13" s="21" t="str">
        <f t="shared" si="0"/>
        <v>8/114</v>
      </c>
      <c r="E13" s="19">
        <f t="shared" si="1"/>
        <v>7.0175438596491224E-2</v>
      </c>
    </row>
    <row r="14" spans="2:5" ht="13.8" thickBot="1">
      <c r="B14" s="21">
        <v>9</v>
      </c>
      <c r="C14" s="26" t="s">
        <v>1394</v>
      </c>
      <c r="D14" s="21" t="str">
        <f t="shared" si="0"/>
        <v>9/114</v>
      </c>
      <c r="E14" s="19">
        <f t="shared" si="1"/>
        <v>7.8947368421052627E-2</v>
      </c>
    </row>
    <row r="15" spans="2:5" ht="13.8" thickBot="1">
      <c r="B15" s="21">
        <v>10</v>
      </c>
      <c r="C15" s="26" t="s">
        <v>1255</v>
      </c>
      <c r="D15" s="21" t="str">
        <f t="shared" si="0"/>
        <v>10/114</v>
      </c>
      <c r="E15" s="19">
        <f t="shared" si="1"/>
        <v>8.771929824561403E-2</v>
      </c>
    </row>
    <row r="16" spans="2:5" ht="13.8" thickBot="1">
      <c r="B16" s="21">
        <v>11</v>
      </c>
      <c r="C16" s="26" t="s">
        <v>1393</v>
      </c>
      <c r="D16" s="21" t="str">
        <f t="shared" si="0"/>
        <v>11/114</v>
      </c>
      <c r="E16" s="19">
        <f t="shared" si="1"/>
        <v>9.6491228070175433E-2</v>
      </c>
    </row>
    <row r="17" spans="2:5" ht="13.8" thickBot="1">
      <c r="B17" s="21">
        <v>12</v>
      </c>
      <c r="C17" s="26" t="s">
        <v>1397</v>
      </c>
      <c r="D17" s="21" t="str">
        <f t="shared" si="0"/>
        <v>12/114</v>
      </c>
      <c r="E17" s="19">
        <f t="shared" si="1"/>
        <v>0.10526315789473684</v>
      </c>
    </row>
    <row r="18" spans="2:5" ht="13.8" thickBot="1">
      <c r="B18" s="21">
        <v>13</v>
      </c>
      <c r="C18" s="26" t="s">
        <v>1395</v>
      </c>
      <c r="D18" s="21" t="str">
        <f t="shared" si="0"/>
        <v>13/114</v>
      </c>
      <c r="E18" s="19">
        <f t="shared" si="1"/>
        <v>0.11403508771929824</v>
      </c>
    </row>
    <row r="19" spans="2:5" ht="13.8" thickBot="1">
      <c r="B19" s="21">
        <v>14</v>
      </c>
      <c r="C19" s="26" t="s">
        <v>1396</v>
      </c>
      <c r="D19" s="21" t="str">
        <f t="shared" si="0"/>
        <v>14/114</v>
      </c>
      <c r="E19" s="19">
        <f t="shared" si="1"/>
        <v>0.12280701754385964</v>
      </c>
    </row>
    <row r="20" spans="2:5" ht="17.25" customHeight="1" thickBot="1">
      <c r="B20" s="21">
        <v>15</v>
      </c>
      <c r="C20" s="26" t="s">
        <v>1392</v>
      </c>
      <c r="D20" s="21" t="str">
        <f t="shared" si="0"/>
        <v>15/114</v>
      </c>
      <c r="E20" s="19">
        <f t="shared" si="1"/>
        <v>0.13157894736842105</v>
      </c>
    </row>
    <row r="21" spans="2:5" ht="13.8" thickBot="1">
      <c r="B21" s="21">
        <v>16</v>
      </c>
      <c r="C21" s="26" t="s">
        <v>1401</v>
      </c>
      <c r="D21" s="21" t="str">
        <f t="shared" si="0"/>
        <v>16/114</v>
      </c>
      <c r="E21" s="19">
        <f t="shared" si="1"/>
        <v>0.14035087719298245</v>
      </c>
    </row>
    <row r="22" spans="2:5" ht="13.8" thickBot="1">
      <c r="B22" s="21">
        <v>17</v>
      </c>
      <c r="C22" s="26" t="s">
        <v>1399</v>
      </c>
      <c r="D22" s="21" t="str">
        <f t="shared" si="0"/>
        <v>17/114</v>
      </c>
      <c r="E22" s="19">
        <f t="shared" si="1"/>
        <v>0.14912280701754385</v>
      </c>
    </row>
    <row r="23" spans="2:5" ht="18.75" customHeight="1" thickBot="1">
      <c r="B23" s="42" t="s">
        <v>1608</v>
      </c>
      <c r="C23" s="43"/>
      <c r="D23" s="44"/>
      <c r="E23" s="19"/>
    </row>
    <row r="24" spans="2:5" ht="13.8" thickBot="1">
      <c r="B24" s="21">
        <v>18</v>
      </c>
      <c r="C24" s="26" t="s">
        <v>1398</v>
      </c>
      <c r="D24" s="21" t="str">
        <f>B24&amp;"/114"</f>
        <v>18/114</v>
      </c>
      <c r="E24" s="19">
        <f>B24/114</f>
        <v>0.15789473684210525</v>
      </c>
    </row>
    <row r="25" spans="2:5" ht="13.8" thickBot="1">
      <c r="B25" s="21">
        <v>19</v>
      </c>
      <c r="C25" s="26" t="s">
        <v>1731</v>
      </c>
      <c r="D25" s="21" t="str">
        <f t="shared" ref="D25:D50" si="2">B25&amp;"/114"</f>
        <v>19/114</v>
      </c>
      <c r="E25" s="19">
        <f t="shared" ref="E25:E50" si="3">B25/114</f>
        <v>0.16666666666666666</v>
      </c>
    </row>
    <row r="26" spans="2:5" ht="13.8" thickBot="1">
      <c r="B26" s="21">
        <v>20</v>
      </c>
      <c r="C26" s="26" t="s">
        <v>1260</v>
      </c>
      <c r="D26" s="21" t="str">
        <f t="shared" si="2"/>
        <v>20/114</v>
      </c>
      <c r="E26" s="19">
        <f t="shared" si="3"/>
        <v>0.17543859649122806</v>
      </c>
    </row>
    <row r="27" spans="2:5" ht="13.8" thickBot="1">
      <c r="B27" s="21">
        <v>21</v>
      </c>
      <c r="C27" s="26" t="s">
        <v>1400</v>
      </c>
      <c r="D27" s="21" t="str">
        <f t="shared" si="2"/>
        <v>21/114</v>
      </c>
      <c r="E27" s="19">
        <f t="shared" si="3"/>
        <v>0.18421052631578946</v>
      </c>
    </row>
    <row r="28" spans="2:5" ht="13.8" thickBot="1">
      <c r="B28" s="21">
        <v>22</v>
      </c>
      <c r="C28" s="26" t="s">
        <v>1258</v>
      </c>
      <c r="D28" s="21" t="str">
        <f t="shared" si="2"/>
        <v>22/114</v>
      </c>
      <c r="E28" s="19">
        <f t="shared" si="3"/>
        <v>0.19298245614035087</v>
      </c>
    </row>
    <row r="29" spans="2:5" ht="13.8" thickBot="1">
      <c r="B29" s="21">
        <v>23</v>
      </c>
      <c r="C29" s="26" t="s">
        <v>1377</v>
      </c>
      <c r="D29" s="21" t="str">
        <f t="shared" si="2"/>
        <v>23/114</v>
      </c>
      <c r="E29" s="19">
        <f t="shared" si="3"/>
        <v>0.20175438596491227</v>
      </c>
    </row>
    <row r="30" spans="2:5" ht="13.8" thickBot="1">
      <c r="B30" s="21">
        <v>24</v>
      </c>
      <c r="C30" s="26" t="s">
        <v>1262</v>
      </c>
      <c r="D30" s="21" t="str">
        <f t="shared" si="2"/>
        <v>24/114</v>
      </c>
      <c r="E30" s="19">
        <f t="shared" si="3"/>
        <v>0.21052631578947367</v>
      </c>
    </row>
    <row r="31" spans="2:5" ht="13.8" thickBot="1">
      <c r="B31" s="21">
        <v>25</v>
      </c>
      <c r="C31" s="26" t="s">
        <v>750</v>
      </c>
      <c r="D31" s="21" t="str">
        <f t="shared" si="2"/>
        <v>25/114</v>
      </c>
      <c r="E31" s="19">
        <f t="shared" si="3"/>
        <v>0.21929824561403508</v>
      </c>
    </row>
    <row r="32" spans="2:5" ht="13.8" thickBot="1">
      <c r="B32" s="21">
        <v>26</v>
      </c>
      <c r="C32" s="26" t="s">
        <v>1403</v>
      </c>
      <c r="D32" s="21" t="str">
        <f t="shared" si="2"/>
        <v>26/114</v>
      </c>
      <c r="E32" s="19">
        <f t="shared" si="3"/>
        <v>0.22807017543859648</v>
      </c>
    </row>
    <row r="33" spans="2:5" ht="13.8" thickBot="1">
      <c r="B33" s="21">
        <v>27</v>
      </c>
      <c r="C33" s="26" t="s">
        <v>1402</v>
      </c>
      <c r="D33" s="21" t="str">
        <f t="shared" si="2"/>
        <v>27/114</v>
      </c>
      <c r="E33" s="19">
        <f t="shared" si="3"/>
        <v>0.23684210526315788</v>
      </c>
    </row>
    <row r="34" spans="2:5" ht="13.8" thickBot="1">
      <c r="B34" s="21">
        <v>28</v>
      </c>
      <c r="C34" s="26" t="s">
        <v>1407</v>
      </c>
      <c r="D34" s="21" t="str">
        <f t="shared" si="2"/>
        <v>28/114</v>
      </c>
      <c r="E34" s="19">
        <f t="shared" si="3"/>
        <v>0.24561403508771928</v>
      </c>
    </row>
    <row r="35" spans="2:5" ht="13.8" thickBot="1">
      <c r="B35" s="21">
        <v>29</v>
      </c>
      <c r="C35" s="26" t="s">
        <v>1406</v>
      </c>
      <c r="D35" s="21" t="str">
        <f t="shared" si="2"/>
        <v>29/114</v>
      </c>
      <c r="E35" s="19">
        <f t="shared" si="3"/>
        <v>0.25438596491228072</v>
      </c>
    </row>
    <row r="36" spans="2:5" ht="13.8" thickBot="1">
      <c r="B36" s="21">
        <v>30</v>
      </c>
      <c r="C36" s="26" t="s">
        <v>1404</v>
      </c>
      <c r="D36" s="21" t="str">
        <f t="shared" si="2"/>
        <v>30/114</v>
      </c>
      <c r="E36" s="19">
        <f t="shared" si="3"/>
        <v>0.26315789473684209</v>
      </c>
    </row>
    <row r="37" spans="2:5" ht="13.8" thickBot="1">
      <c r="B37" s="21">
        <v>31</v>
      </c>
      <c r="C37" s="26" t="s">
        <v>1274</v>
      </c>
      <c r="D37" s="21" t="str">
        <f t="shared" si="2"/>
        <v>31/114</v>
      </c>
      <c r="E37" s="19">
        <f t="shared" si="3"/>
        <v>0.27192982456140352</v>
      </c>
    </row>
    <row r="38" spans="2:5" ht="13.8" thickBot="1">
      <c r="B38" s="21">
        <v>32</v>
      </c>
      <c r="C38" s="26" t="s">
        <v>1411</v>
      </c>
      <c r="D38" s="21" t="str">
        <f t="shared" si="2"/>
        <v>32/114</v>
      </c>
      <c r="E38" s="19">
        <f t="shared" si="3"/>
        <v>0.2807017543859649</v>
      </c>
    </row>
    <row r="39" spans="2:5" ht="13.8" thickBot="1">
      <c r="B39" s="21">
        <v>33</v>
      </c>
      <c r="C39" s="26" t="s">
        <v>737</v>
      </c>
      <c r="D39" s="21" t="str">
        <f t="shared" si="2"/>
        <v>33/114</v>
      </c>
      <c r="E39" s="19">
        <f t="shared" si="3"/>
        <v>0.28947368421052633</v>
      </c>
    </row>
    <row r="40" spans="2:5" ht="13.8" thickBot="1">
      <c r="B40" s="21">
        <v>34</v>
      </c>
      <c r="C40" s="26" t="s">
        <v>1409</v>
      </c>
      <c r="D40" s="21" t="str">
        <f t="shared" si="2"/>
        <v>34/114</v>
      </c>
      <c r="E40" s="19">
        <f t="shared" si="3"/>
        <v>0.2982456140350877</v>
      </c>
    </row>
    <row r="41" spans="2:5" ht="13.8" thickBot="1">
      <c r="B41" s="21">
        <v>35</v>
      </c>
      <c r="C41" s="26" t="s">
        <v>789</v>
      </c>
      <c r="D41" s="21" t="str">
        <f t="shared" si="2"/>
        <v>35/114</v>
      </c>
      <c r="E41" s="19">
        <f t="shared" si="3"/>
        <v>0.30701754385964913</v>
      </c>
    </row>
    <row r="42" spans="2:5" ht="13.8" thickBot="1">
      <c r="B42" s="21">
        <v>36</v>
      </c>
      <c r="C42" s="26" t="s">
        <v>1322</v>
      </c>
      <c r="D42" s="21" t="str">
        <f t="shared" si="2"/>
        <v>36/114</v>
      </c>
      <c r="E42" s="19">
        <f t="shared" si="3"/>
        <v>0.31578947368421051</v>
      </c>
    </row>
    <row r="43" spans="2:5" ht="13.8" thickBot="1">
      <c r="B43" s="21">
        <v>37</v>
      </c>
      <c r="C43" s="26" t="s">
        <v>1418</v>
      </c>
      <c r="D43" s="21" t="str">
        <f t="shared" si="2"/>
        <v>37/114</v>
      </c>
      <c r="E43" s="19">
        <f t="shared" si="3"/>
        <v>0.32456140350877194</v>
      </c>
    </row>
    <row r="44" spans="2:5" ht="13.8" thickBot="1">
      <c r="B44" s="21">
        <v>38</v>
      </c>
      <c r="C44" s="26" t="s">
        <v>1412</v>
      </c>
      <c r="D44" s="21" t="str">
        <f t="shared" si="2"/>
        <v>38/114</v>
      </c>
      <c r="E44" s="19">
        <f t="shared" si="3"/>
        <v>0.33333333333333331</v>
      </c>
    </row>
    <row r="45" spans="2:5" ht="13.8" thickBot="1">
      <c r="B45" s="21">
        <v>39</v>
      </c>
      <c r="C45" s="26" t="s">
        <v>1414</v>
      </c>
      <c r="D45" s="21" t="str">
        <f t="shared" si="2"/>
        <v>39/114</v>
      </c>
      <c r="E45" s="19">
        <f t="shared" si="3"/>
        <v>0.34210526315789475</v>
      </c>
    </row>
    <row r="46" spans="2:5" ht="17.25" customHeight="1" thickBot="1">
      <c r="B46" s="21">
        <v>40</v>
      </c>
      <c r="C46" s="26" t="s">
        <v>1732</v>
      </c>
      <c r="D46" s="21" t="str">
        <f t="shared" si="2"/>
        <v>40/114</v>
      </c>
      <c r="E46" s="19">
        <f t="shared" si="3"/>
        <v>0.35087719298245612</v>
      </c>
    </row>
    <row r="47" spans="2:5" ht="13.8" thickBot="1">
      <c r="B47" s="21">
        <v>41</v>
      </c>
      <c r="C47" s="26" t="s">
        <v>1424</v>
      </c>
      <c r="D47" s="21" t="str">
        <f t="shared" si="2"/>
        <v>41/114</v>
      </c>
      <c r="E47" s="19">
        <f t="shared" si="3"/>
        <v>0.35964912280701755</v>
      </c>
    </row>
    <row r="48" spans="2:5" ht="13.8" thickBot="1">
      <c r="B48" s="21">
        <v>42</v>
      </c>
      <c r="C48" s="26" t="s">
        <v>1425</v>
      </c>
      <c r="D48" s="21" t="str">
        <f t="shared" si="2"/>
        <v>42/114</v>
      </c>
      <c r="E48" s="19">
        <f t="shared" si="3"/>
        <v>0.36842105263157893</v>
      </c>
    </row>
    <row r="49" spans="2:5" ht="13.8" thickBot="1">
      <c r="B49" s="21">
        <v>43</v>
      </c>
      <c r="C49" s="26" t="s">
        <v>1413</v>
      </c>
      <c r="D49" s="21" t="str">
        <f t="shared" si="2"/>
        <v>43/114</v>
      </c>
      <c r="E49" s="19">
        <f t="shared" si="3"/>
        <v>0.37719298245614036</v>
      </c>
    </row>
    <row r="50" spans="2:5" ht="18.75" customHeight="1" thickBot="1">
      <c r="B50" s="21">
        <v>44</v>
      </c>
      <c r="C50" s="26" t="s">
        <v>1408</v>
      </c>
      <c r="D50" s="21" t="str">
        <f t="shared" si="2"/>
        <v>44/114</v>
      </c>
      <c r="E50" s="19">
        <f t="shared" si="3"/>
        <v>0.38596491228070173</v>
      </c>
    </row>
    <row r="51" spans="2:5" ht="13.8" thickBot="1">
      <c r="B51" s="21">
        <v>45</v>
      </c>
      <c r="C51" s="26" t="s">
        <v>756</v>
      </c>
      <c r="D51" s="21" t="str">
        <f>B51&amp;"/114"</f>
        <v>45/114</v>
      </c>
      <c r="E51" s="19">
        <f>B51/114</f>
        <v>0.39473684210526316</v>
      </c>
    </row>
    <row r="52" spans="2:5" ht="13.8" thickBot="1">
      <c r="B52" s="21">
        <v>46</v>
      </c>
      <c r="C52" s="26" t="s">
        <v>1421</v>
      </c>
      <c r="D52" s="21" t="str">
        <f>B52&amp;"/114"</f>
        <v>46/114</v>
      </c>
      <c r="E52" s="19">
        <f>B52/114</f>
        <v>0.40350877192982454</v>
      </c>
    </row>
    <row r="53" spans="2:5" ht="18.75" customHeight="1" thickBot="1">
      <c r="B53" s="45" t="s">
        <v>1609</v>
      </c>
      <c r="C53" s="46"/>
      <c r="D53" s="47"/>
      <c r="E53" s="19"/>
    </row>
    <row r="54" spans="2:5" ht="13.8" thickBot="1">
      <c r="B54" s="21">
        <v>47</v>
      </c>
      <c r="C54" s="26" t="s">
        <v>1405</v>
      </c>
      <c r="D54" s="21" t="str">
        <f t="shared" ref="D54:D116" si="4">B54&amp;"/114"</f>
        <v>47/114</v>
      </c>
      <c r="E54" s="19">
        <f t="shared" ref="E54:E116" si="5">B54/114</f>
        <v>0.41228070175438597</v>
      </c>
    </row>
    <row r="55" spans="2:5" ht="13.8" thickBot="1">
      <c r="B55" s="21">
        <v>48</v>
      </c>
      <c r="C55" s="26" t="s">
        <v>1419</v>
      </c>
      <c r="D55" s="21" t="str">
        <f t="shared" si="4"/>
        <v>48/114</v>
      </c>
      <c r="E55" s="19">
        <f t="shared" si="5"/>
        <v>0.42105263157894735</v>
      </c>
    </row>
    <row r="56" spans="2:5" ht="13.8" thickBot="1">
      <c r="B56" s="21">
        <v>49</v>
      </c>
      <c r="C56" s="26" t="s">
        <v>1410</v>
      </c>
      <c r="D56" s="21" t="str">
        <f t="shared" si="4"/>
        <v>49/114</v>
      </c>
      <c r="E56" s="19">
        <f t="shared" si="5"/>
        <v>0.42982456140350878</v>
      </c>
    </row>
    <row r="57" spans="2:5" ht="13.8" thickBot="1">
      <c r="B57" s="21">
        <v>50</v>
      </c>
      <c r="C57" s="26" t="s">
        <v>1428</v>
      </c>
      <c r="D57" s="21" t="str">
        <f t="shared" si="4"/>
        <v>50/114</v>
      </c>
      <c r="E57" s="19">
        <f t="shared" si="5"/>
        <v>0.43859649122807015</v>
      </c>
    </row>
    <row r="58" spans="2:5" ht="13.8" thickBot="1">
      <c r="B58" s="21">
        <v>51</v>
      </c>
      <c r="C58" s="26" t="s">
        <v>1420</v>
      </c>
      <c r="D58" s="21" t="str">
        <f t="shared" si="4"/>
        <v>51/114</v>
      </c>
      <c r="E58" s="19">
        <f t="shared" si="5"/>
        <v>0.44736842105263158</v>
      </c>
    </row>
    <row r="59" spans="2:5" ht="13.8" thickBot="1">
      <c r="B59" s="21">
        <v>52</v>
      </c>
      <c r="C59" s="26" t="s">
        <v>1427</v>
      </c>
      <c r="D59" s="21" t="str">
        <f t="shared" si="4"/>
        <v>52/114</v>
      </c>
      <c r="E59" s="19">
        <f t="shared" si="5"/>
        <v>0.45614035087719296</v>
      </c>
    </row>
    <row r="60" spans="2:5" ht="13.8" thickBot="1">
      <c r="B60" s="21">
        <v>53</v>
      </c>
      <c r="C60" s="26" t="s">
        <v>1416</v>
      </c>
      <c r="D60" s="21" t="str">
        <f t="shared" si="4"/>
        <v>53/114</v>
      </c>
      <c r="E60" s="19">
        <f t="shared" si="5"/>
        <v>0.46491228070175439</v>
      </c>
    </row>
    <row r="61" spans="2:5" ht="13.8" thickBot="1">
      <c r="B61" s="21">
        <v>54</v>
      </c>
      <c r="C61" s="26" t="s">
        <v>755</v>
      </c>
      <c r="D61" s="21" t="str">
        <f t="shared" si="4"/>
        <v>54/114</v>
      </c>
      <c r="E61" s="19">
        <f t="shared" si="5"/>
        <v>0.47368421052631576</v>
      </c>
    </row>
    <row r="62" spans="2:5" ht="13.8" thickBot="1">
      <c r="B62" s="21">
        <v>55</v>
      </c>
      <c r="C62" s="26" t="s">
        <v>1422</v>
      </c>
      <c r="D62" s="21" t="str">
        <f t="shared" si="4"/>
        <v>55/114</v>
      </c>
      <c r="E62" s="19">
        <f t="shared" si="5"/>
        <v>0.48245614035087719</v>
      </c>
    </row>
    <row r="63" spans="2:5" ht="13.8" thickBot="1">
      <c r="B63" s="21">
        <v>56</v>
      </c>
      <c r="C63" s="26" t="s">
        <v>1417</v>
      </c>
      <c r="D63" s="21" t="str">
        <f t="shared" si="4"/>
        <v>56/114</v>
      </c>
      <c r="E63" s="19">
        <f t="shared" si="5"/>
        <v>0.49122807017543857</v>
      </c>
    </row>
    <row r="64" spans="2:5" ht="13.8" thickBot="1">
      <c r="B64" s="21">
        <v>57</v>
      </c>
      <c r="C64" s="26" t="s">
        <v>1426</v>
      </c>
      <c r="D64" s="21" t="str">
        <f t="shared" si="4"/>
        <v>57/114</v>
      </c>
      <c r="E64" s="19">
        <f t="shared" si="5"/>
        <v>0.5</v>
      </c>
    </row>
    <row r="65" spans="2:5" ht="13.8" thickBot="1">
      <c r="B65" s="21">
        <v>58</v>
      </c>
      <c r="C65" s="26" t="s">
        <v>1677</v>
      </c>
      <c r="D65" s="21" t="str">
        <f t="shared" si="4"/>
        <v>58/114</v>
      </c>
      <c r="E65" s="19">
        <f t="shared" si="5"/>
        <v>0.50877192982456143</v>
      </c>
    </row>
    <row r="66" spans="2:5" ht="13.8" thickBot="1">
      <c r="B66" s="21">
        <v>59</v>
      </c>
      <c r="C66" s="26" t="s">
        <v>763</v>
      </c>
      <c r="D66" s="21" t="str">
        <f t="shared" si="4"/>
        <v>59/114</v>
      </c>
      <c r="E66" s="19">
        <f t="shared" si="5"/>
        <v>0.51754385964912286</v>
      </c>
    </row>
    <row r="67" spans="2:5" ht="13.8" thickBot="1">
      <c r="B67" s="21">
        <v>60</v>
      </c>
      <c r="C67" s="26" t="s">
        <v>1415</v>
      </c>
      <c r="D67" s="21" t="str">
        <f t="shared" si="4"/>
        <v>60/114</v>
      </c>
      <c r="E67" s="19">
        <f t="shared" si="5"/>
        <v>0.52631578947368418</v>
      </c>
    </row>
    <row r="68" spans="2:5" ht="13.8" thickBot="1">
      <c r="B68" s="21">
        <v>61</v>
      </c>
      <c r="C68" s="26" t="s">
        <v>1297</v>
      </c>
      <c r="D68" s="21" t="str">
        <f t="shared" si="4"/>
        <v>61/114</v>
      </c>
      <c r="E68" s="19">
        <f t="shared" si="5"/>
        <v>0.53508771929824561</v>
      </c>
    </row>
    <row r="69" spans="2:5" ht="13.8" thickBot="1">
      <c r="B69" s="21">
        <v>62</v>
      </c>
      <c r="C69" s="26" t="s">
        <v>760</v>
      </c>
      <c r="D69" s="21" t="str">
        <f t="shared" si="4"/>
        <v>62/114</v>
      </c>
      <c r="E69" s="19">
        <f t="shared" si="5"/>
        <v>0.54385964912280704</v>
      </c>
    </row>
    <row r="70" spans="2:5" ht="13.8" thickBot="1">
      <c r="B70" s="21">
        <v>63</v>
      </c>
      <c r="C70" s="26" t="s">
        <v>1301</v>
      </c>
      <c r="D70" s="21" t="str">
        <f t="shared" si="4"/>
        <v>63/114</v>
      </c>
      <c r="E70" s="19">
        <f t="shared" si="5"/>
        <v>0.55263157894736847</v>
      </c>
    </row>
    <row r="71" spans="2:5" ht="13.8" thickBot="1">
      <c r="B71" s="21">
        <v>64</v>
      </c>
      <c r="C71" s="26" t="s">
        <v>1423</v>
      </c>
      <c r="D71" s="21" t="str">
        <f t="shared" si="4"/>
        <v>64/114</v>
      </c>
      <c r="E71" s="19">
        <f t="shared" si="5"/>
        <v>0.56140350877192979</v>
      </c>
    </row>
    <row r="72" spans="2:5" ht="13.8" thickBot="1">
      <c r="B72" s="21">
        <v>65</v>
      </c>
      <c r="C72" s="26" t="s">
        <v>1295</v>
      </c>
      <c r="D72" s="21" t="str">
        <f t="shared" si="4"/>
        <v>65/114</v>
      </c>
      <c r="E72" s="19">
        <f t="shared" si="5"/>
        <v>0.57017543859649122</v>
      </c>
    </row>
    <row r="73" spans="2:5" ht="13.8" thickBot="1">
      <c r="B73" s="21">
        <v>66</v>
      </c>
      <c r="C73" s="26" t="s">
        <v>1432</v>
      </c>
      <c r="D73" s="21" t="str">
        <f t="shared" si="4"/>
        <v>66/114</v>
      </c>
      <c r="E73" s="19">
        <f t="shared" si="5"/>
        <v>0.57894736842105265</v>
      </c>
    </row>
    <row r="74" spans="2:5" ht="13.8" thickBot="1">
      <c r="B74" s="21">
        <v>67</v>
      </c>
      <c r="C74" s="26" t="s">
        <v>1429</v>
      </c>
      <c r="D74" s="21" t="str">
        <f t="shared" si="4"/>
        <v>67/114</v>
      </c>
      <c r="E74" s="19">
        <f t="shared" si="5"/>
        <v>0.58771929824561409</v>
      </c>
    </row>
    <row r="75" spans="2:5" ht="13.8" thickBot="1">
      <c r="B75" s="21">
        <v>68</v>
      </c>
      <c r="C75" s="26" t="s">
        <v>1431</v>
      </c>
      <c r="D75" s="21" t="str">
        <f t="shared" si="4"/>
        <v>68/114</v>
      </c>
      <c r="E75" s="19">
        <f t="shared" si="5"/>
        <v>0.59649122807017541</v>
      </c>
    </row>
    <row r="76" spans="2:5" ht="13.8" thickBot="1">
      <c r="B76" s="21">
        <v>69</v>
      </c>
      <c r="C76" s="26" t="s">
        <v>1430</v>
      </c>
      <c r="D76" s="21" t="str">
        <f t="shared" si="4"/>
        <v>69/114</v>
      </c>
      <c r="E76" s="19">
        <f t="shared" si="5"/>
        <v>0.60526315789473684</v>
      </c>
    </row>
    <row r="77" spans="2:5" ht="13.8" thickBot="1">
      <c r="B77" s="21">
        <v>70</v>
      </c>
      <c r="C77" s="26" t="s">
        <v>1433</v>
      </c>
      <c r="D77" s="21" t="str">
        <f t="shared" si="4"/>
        <v>70/114</v>
      </c>
      <c r="E77" s="19">
        <f t="shared" si="5"/>
        <v>0.61403508771929827</v>
      </c>
    </row>
    <row r="78" spans="2:5" ht="13.8" thickBot="1">
      <c r="B78" s="21">
        <v>71</v>
      </c>
      <c r="C78" s="26" t="s">
        <v>1434</v>
      </c>
      <c r="D78" s="21" t="str">
        <f t="shared" si="4"/>
        <v>71/114</v>
      </c>
      <c r="E78" s="19">
        <f t="shared" si="5"/>
        <v>0.6228070175438597</v>
      </c>
    </row>
    <row r="79" spans="2:5" ht="13.8" thickBot="1">
      <c r="B79" s="21">
        <v>72</v>
      </c>
      <c r="C79" s="26" t="s">
        <v>1439</v>
      </c>
      <c r="D79" s="21" t="str">
        <f t="shared" si="4"/>
        <v>72/114</v>
      </c>
      <c r="E79" s="19">
        <f t="shared" si="5"/>
        <v>0.63157894736842102</v>
      </c>
    </row>
    <row r="80" spans="2:5" ht="13.8" thickBot="1">
      <c r="B80" s="21">
        <v>73</v>
      </c>
      <c r="C80" s="26" t="s">
        <v>1710</v>
      </c>
      <c r="D80" s="21" t="str">
        <f t="shared" si="4"/>
        <v>73/114</v>
      </c>
      <c r="E80" s="19">
        <f t="shared" si="5"/>
        <v>0.64035087719298245</v>
      </c>
    </row>
    <row r="81" spans="2:5" ht="13.8" thickBot="1">
      <c r="B81" s="21">
        <v>74</v>
      </c>
      <c r="C81" s="26" t="s">
        <v>1435</v>
      </c>
      <c r="D81" s="21" t="str">
        <f t="shared" si="4"/>
        <v>74/114</v>
      </c>
      <c r="E81" s="19">
        <f t="shared" si="5"/>
        <v>0.64912280701754388</v>
      </c>
    </row>
    <row r="82" spans="2:5" ht="13.8" thickBot="1">
      <c r="B82" s="21">
        <v>75</v>
      </c>
      <c r="C82" s="26" t="s">
        <v>1440</v>
      </c>
      <c r="D82" s="21" t="str">
        <f t="shared" si="4"/>
        <v>75/114</v>
      </c>
      <c r="E82" s="19">
        <f t="shared" si="5"/>
        <v>0.65789473684210531</v>
      </c>
    </row>
    <row r="83" spans="2:5" ht="13.8" thickBot="1">
      <c r="B83" s="21">
        <v>76</v>
      </c>
      <c r="C83" s="26" t="s">
        <v>768</v>
      </c>
      <c r="D83" s="21" t="str">
        <f t="shared" si="4"/>
        <v>76/114</v>
      </c>
      <c r="E83" s="19">
        <f t="shared" si="5"/>
        <v>0.66666666666666663</v>
      </c>
    </row>
    <row r="84" spans="2:5" ht="13.8" thickBot="1">
      <c r="B84" s="21">
        <v>77</v>
      </c>
      <c r="C84" s="26" t="s">
        <v>1436</v>
      </c>
      <c r="D84" s="21" t="str">
        <f t="shared" si="4"/>
        <v>77/114</v>
      </c>
      <c r="E84" s="19">
        <f t="shared" si="5"/>
        <v>0.67543859649122806</v>
      </c>
    </row>
    <row r="85" spans="2:5" ht="13.8" thickBot="1">
      <c r="B85" s="21">
        <v>78</v>
      </c>
      <c r="C85" s="26" t="s">
        <v>1445</v>
      </c>
      <c r="D85" s="21" t="str">
        <f t="shared" si="4"/>
        <v>78/114</v>
      </c>
      <c r="E85" s="19">
        <f t="shared" si="5"/>
        <v>0.68421052631578949</v>
      </c>
    </row>
    <row r="86" spans="2:5" ht="13.8" thickBot="1">
      <c r="B86" s="21">
        <v>79</v>
      </c>
      <c r="C86" s="26" t="s">
        <v>1437</v>
      </c>
      <c r="D86" s="21" t="str">
        <f t="shared" si="4"/>
        <v>79/114</v>
      </c>
      <c r="E86" s="19">
        <f t="shared" si="5"/>
        <v>0.69298245614035092</v>
      </c>
    </row>
    <row r="87" spans="2:5" ht="13.8" thickBot="1">
      <c r="B87" s="21">
        <v>80</v>
      </c>
      <c r="C87" s="26" t="s">
        <v>767</v>
      </c>
      <c r="D87" s="21" t="str">
        <f t="shared" si="4"/>
        <v>80/114</v>
      </c>
      <c r="E87" s="19">
        <f t="shared" si="5"/>
        <v>0.70175438596491224</v>
      </c>
    </row>
    <row r="88" spans="2:5" ht="13.8" thickBot="1">
      <c r="B88" s="21">
        <v>81</v>
      </c>
      <c r="C88" s="26" t="s">
        <v>1446</v>
      </c>
      <c r="D88" s="21" t="str">
        <f t="shared" si="4"/>
        <v>81/114</v>
      </c>
      <c r="E88" s="19">
        <f t="shared" si="5"/>
        <v>0.71052631578947367</v>
      </c>
    </row>
    <row r="89" spans="2:5" ht="13.8" thickBot="1">
      <c r="B89" s="21">
        <v>82</v>
      </c>
      <c r="C89" s="26" t="s">
        <v>1438</v>
      </c>
      <c r="D89" s="21" t="str">
        <f t="shared" si="4"/>
        <v>82/114</v>
      </c>
      <c r="E89" s="19">
        <f t="shared" si="5"/>
        <v>0.7192982456140351</v>
      </c>
    </row>
    <row r="90" spans="2:5" ht="13.8" thickBot="1">
      <c r="B90" s="21">
        <v>83</v>
      </c>
      <c r="C90" s="26" t="s">
        <v>1465</v>
      </c>
      <c r="D90" s="21" t="str">
        <f t="shared" si="4"/>
        <v>83/114</v>
      </c>
      <c r="E90" s="19">
        <f t="shared" si="5"/>
        <v>0.72807017543859653</v>
      </c>
    </row>
    <row r="91" spans="2:5" ht="13.8" thickBot="1">
      <c r="B91" s="21">
        <v>84</v>
      </c>
      <c r="C91" s="26" t="s">
        <v>1444</v>
      </c>
      <c r="D91" s="21" t="str">
        <f t="shared" si="4"/>
        <v>84/114</v>
      </c>
      <c r="E91" s="19">
        <f t="shared" si="5"/>
        <v>0.73684210526315785</v>
      </c>
    </row>
    <row r="92" spans="2:5" ht="13.8" thickBot="1">
      <c r="B92" s="21">
        <v>85</v>
      </c>
      <c r="C92" s="26" t="s">
        <v>1452</v>
      </c>
      <c r="D92" s="21" t="str">
        <f t="shared" si="4"/>
        <v>85/114</v>
      </c>
      <c r="E92" s="19">
        <f t="shared" si="5"/>
        <v>0.74561403508771928</v>
      </c>
    </row>
    <row r="93" spans="2:5" ht="13.8" thickBot="1">
      <c r="B93" s="21">
        <v>86</v>
      </c>
      <c r="C93" s="26" t="s">
        <v>1448</v>
      </c>
      <c r="D93" s="21" t="str">
        <f t="shared" si="4"/>
        <v>86/114</v>
      </c>
      <c r="E93" s="19">
        <f t="shared" si="5"/>
        <v>0.75438596491228072</v>
      </c>
    </row>
    <row r="94" spans="2:5" ht="13.8" thickBot="1">
      <c r="B94" s="21">
        <v>87</v>
      </c>
      <c r="C94" s="26" t="s">
        <v>1443</v>
      </c>
      <c r="D94" s="21" t="str">
        <f t="shared" si="4"/>
        <v>87/114</v>
      </c>
      <c r="E94" s="19">
        <f t="shared" si="5"/>
        <v>0.76315789473684215</v>
      </c>
    </row>
    <row r="95" spans="2:5" ht="13.8" thickBot="1">
      <c r="B95" s="21">
        <v>88</v>
      </c>
      <c r="C95" s="26" t="s">
        <v>1451</v>
      </c>
      <c r="D95" s="21" t="str">
        <f t="shared" si="4"/>
        <v>88/114</v>
      </c>
      <c r="E95" s="19">
        <f t="shared" si="5"/>
        <v>0.77192982456140347</v>
      </c>
    </row>
    <row r="96" spans="2:5" ht="13.8" thickBot="1">
      <c r="B96" s="21">
        <v>89</v>
      </c>
      <c r="C96" s="26" t="s">
        <v>1442</v>
      </c>
      <c r="D96" s="21" t="str">
        <f t="shared" si="4"/>
        <v>89/114</v>
      </c>
      <c r="E96" s="19">
        <f t="shared" si="5"/>
        <v>0.7807017543859649</v>
      </c>
    </row>
    <row r="97" spans="2:5" ht="13.8" thickBot="1">
      <c r="B97" s="21">
        <v>90</v>
      </c>
      <c r="C97" s="26" t="s">
        <v>1449</v>
      </c>
      <c r="D97" s="21" t="str">
        <f t="shared" si="4"/>
        <v>90/114</v>
      </c>
      <c r="E97" s="19">
        <f t="shared" si="5"/>
        <v>0.78947368421052633</v>
      </c>
    </row>
    <row r="98" spans="2:5" ht="13.8" thickBot="1">
      <c r="B98" s="21">
        <v>91</v>
      </c>
      <c r="C98" s="26" t="s">
        <v>1441</v>
      </c>
      <c r="D98" s="21" t="str">
        <f t="shared" si="4"/>
        <v>91/114</v>
      </c>
      <c r="E98" s="19">
        <f t="shared" si="5"/>
        <v>0.79824561403508776</v>
      </c>
    </row>
    <row r="99" spans="2:5" ht="13.8" thickBot="1">
      <c r="B99" s="21">
        <v>92</v>
      </c>
      <c r="C99" s="26" t="s">
        <v>770</v>
      </c>
      <c r="D99" s="21" t="str">
        <f t="shared" si="4"/>
        <v>92/114</v>
      </c>
      <c r="E99" s="19">
        <f t="shared" si="5"/>
        <v>0.80701754385964908</v>
      </c>
    </row>
    <row r="100" spans="2:5" ht="13.8" thickBot="1">
      <c r="B100" s="21">
        <v>93</v>
      </c>
      <c r="C100" s="26" t="s">
        <v>1450</v>
      </c>
      <c r="D100" s="21" t="str">
        <f t="shared" si="4"/>
        <v>93/114</v>
      </c>
      <c r="E100" s="19">
        <f t="shared" si="5"/>
        <v>0.81578947368421051</v>
      </c>
    </row>
    <row r="101" spans="2:5" ht="13.8" thickBot="1">
      <c r="B101" s="21">
        <v>94</v>
      </c>
      <c r="C101" s="26" t="s">
        <v>1503</v>
      </c>
      <c r="D101" s="21" t="str">
        <f t="shared" si="4"/>
        <v>94/114</v>
      </c>
      <c r="E101" s="19">
        <f t="shared" si="5"/>
        <v>0.82456140350877194</v>
      </c>
    </row>
    <row r="102" spans="2:5" ht="13.8" thickBot="1">
      <c r="B102" s="21">
        <v>95</v>
      </c>
      <c r="C102" s="26" t="s">
        <v>1447</v>
      </c>
      <c r="D102" s="21" t="str">
        <f t="shared" si="4"/>
        <v>95/114</v>
      </c>
      <c r="E102" s="19">
        <f t="shared" si="5"/>
        <v>0.83333333333333337</v>
      </c>
    </row>
    <row r="103" spans="2:5" ht="13.8" thickBot="1">
      <c r="B103" s="21">
        <v>96</v>
      </c>
      <c r="C103" s="26" t="s">
        <v>1733</v>
      </c>
      <c r="D103" s="21" t="str">
        <f t="shared" si="4"/>
        <v>96/114</v>
      </c>
      <c r="E103" s="19">
        <f t="shared" si="5"/>
        <v>0.84210526315789469</v>
      </c>
    </row>
    <row r="104" spans="2:5" ht="13.8" thickBot="1">
      <c r="B104" s="21">
        <v>97</v>
      </c>
      <c r="C104" s="26" t="s">
        <v>1458</v>
      </c>
      <c r="D104" s="21" t="str">
        <f t="shared" si="4"/>
        <v>97/114</v>
      </c>
      <c r="E104" s="19">
        <f t="shared" si="5"/>
        <v>0.85087719298245612</v>
      </c>
    </row>
    <row r="105" spans="2:5" ht="13.8" thickBot="1">
      <c r="B105" s="21">
        <v>98</v>
      </c>
      <c r="C105" s="26" t="s">
        <v>1461</v>
      </c>
      <c r="D105" s="21" t="str">
        <f t="shared" si="4"/>
        <v>98/114</v>
      </c>
      <c r="E105" s="19">
        <f t="shared" si="5"/>
        <v>0.85964912280701755</v>
      </c>
    </row>
    <row r="106" spans="2:5" ht="13.8" thickBot="1">
      <c r="B106" s="21">
        <v>99</v>
      </c>
      <c r="C106" s="26" t="s">
        <v>1459</v>
      </c>
      <c r="D106" s="21" t="str">
        <f t="shared" si="4"/>
        <v>99/114</v>
      </c>
      <c r="E106" s="19">
        <f t="shared" si="5"/>
        <v>0.86842105263157898</v>
      </c>
    </row>
    <row r="107" spans="2:5" ht="13.8" thickBot="1">
      <c r="B107" s="21">
        <v>100</v>
      </c>
      <c r="C107" s="26" t="s">
        <v>1323</v>
      </c>
      <c r="D107" s="21" t="str">
        <f t="shared" si="4"/>
        <v>100/114</v>
      </c>
      <c r="E107" s="19">
        <f t="shared" si="5"/>
        <v>0.8771929824561403</v>
      </c>
    </row>
    <row r="108" spans="2:5" ht="13.8" thickBot="1">
      <c r="B108" s="21">
        <v>100</v>
      </c>
      <c r="C108" s="26" t="s">
        <v>1453</v>
      </c>
      <c r="D108" s="21" t="str">
        <f t="shared" si="4"/>
        <v>100/114</v>
      </c>
      <c r="E108" s="19">
        <f t="shared" si="5"/>
        <v>0.8771929824561403</v>
      </c>
    </row>
    <row r="109" spans="2:5" ht="13.8" thickBot="1">
      <c r="B109" s="21">
        <v>100</v>
      </c>
      <c r="C109" s="26" t="s">
        <v>1326</v>
      </c>
      <c r="D109" s="21" t="str">
        <f t="shared" si="4"/>
        <v>100/114</v>
      </c>
      <c r="E109" s="19">
        <f t="shared" si="5"/>
        <v>0.8771929824561403</v>
      </c>
    </row>
    <row r="110" spans="2:5" ht="13.8" thickBot="1">
      <c r="B110" s="21">
        <v>100</v>
      </c>
      <c r="C110" s="26" t="s">
        <v>1454</v>
      </c>
      <c r="D110" s="21" t="str">
        <f t="shared" si="4"/>
        <v>100/114</v>
      </c>
      <c r="E110" s="19">
        <f t="shared" si="5"/>
        <v>0.8771929824561403</v>
      </c>
    </row>
    <row r="111" spans="2:5" ht="13.8" thickBot="1">
      <c r="B111" s="21">
        <v>100</v>
      </c>
      <c r="C111" s="26" t="s">
        <v>1714</v>
      </c>
      <c r="D111" s="21" t="str">
        <f t="shared" si="4"/>
        <v>100/114</v>
      </c>
      <c r="E111" s="19">
        <f t="shared" si="5"/>
        <v>0.8771929824561403</v>
      </c>
    </row>
    <row r="112" spans="2:5" ht="13.8" thickBot="1">
      <c r="B112" s="21">
        <v>100</v>
      </c>
      <c r="C112" s="26" t="s">
        <v>1455</v>
      </c>
      <c r="D112" s="21" t="str">
        <f t="shared" si="4"/>
        <v>100/114</v>
      </c>
      <c r="E112" s="19">
        <f t="shared" si="5"/>
        <v>0.8771929824561403</v>
      </c>
    </row>
    <row r="113" spans="2:5" ht="13.8" thickBot="1">
      <c r="B113" s="21">
        <v>100</v>
      </c>
      <c r="C113" s="26" t="s">
        <v>779</v>
      </c>
      <c r="D113" s="21" t="str">
        <f t="shared" si="4"/>
        <v>100/114</v>
      </c>
      <c r="E113" s="19">
        <f t="shared" si="5"/>
        <v>0.8771929824561403</v>
      </c>
    </row>
    <row r="114" spans="2:5" ht="13.8" thickBot="1">
      <c r="B114" s="21">
        <v>100</v>
      </c>
      <c r="C114" s="26" t="s">
        <v>1329</v>
      </c>
      <c r="D114" s="21" t="str">
        <f t="shared" si="4"/>
        <v>100/114</v>
      </c>
      <c r="E114" s="19">
        <f t="shared" si="5"/>
        <v>0.8771929824561403</v>
      </c>
    </row>
    <row r="115" spans="2:5" ht="13.8" thickBot="1">
      <c r="B115" s="21">
        <v>100</v>
      </c>
      <c r="C115" s="26" t="s">
        <v>1456</v>
      </c>
      <c r="D115" s="21" t="str">
        <f t="shared" si="4"/>
        <v>100/114</v>
      </c>
      <c r="E115" s="19">
        <f t="shared" si="5"/>
        <v>0.8771929824561403</v>
      </c>
    </row>
    <row r="116" spans="2:5" ht="13.8" thickBot="1">
      <c r="B116" s="21">
        <v>100</v>
      </c>
      <c r="C116" s="26" t="s">
        <v>1330</v>
      </c>
      <c r="D116" s="21" t="str">
        <f t="shared" si="4"/>
        <v>100/114</v>
      </c>
      <c r="E116" s="19">
        <f t="shared" si="5"/>
        <v>0.8771929824561403</v>
      </c>
    </row>
    <row r="117" spans="2:5" ht="13.8" thickBot="1">
      <c r="B117" s="21">
        <v>100</v>
      </c>
      <c r="C117" s="26" t="s">
        <v>1457</v>
      </c>
      <c r="D117" s="21" t="str">
        <f t="shared" ref="D117:D121" si="6">B117&amp;"/114"</f>
        <v>100/114</v>
      </c>
      <c r="E117" s="19">
        <f t="shared" ref="E117:E121" si="7">B117/114</f>
        <v>0.8771929824561403</v>
      </c>
    </row>
    <row r="118" spans="2:5" ht="13.8" thickBot="1">
      <c r="B118" s="21">
        <v>100</v>
      </c>
      <c r="C118" s="26" t="s">
        <v>1460</v>
      </c>
      <c r="D118" s="21" t="str">
        <f t="shared" si="6"/>
        <v>100/114</v>
      </c>
      <c r="E118" s="19">
        <f t="shared" si="7"/>
        <v>0.8771929824561403</v>
      </c>
    </row>
    <row r="119" spans="2:5" ht="13.8" thickBot="1">
      <c r="B119" s="21">
        <v>100</v>
      </c>
      <c r="C119" s="26" t="s">
        <v>1462</v>
      </c>
      <c r="D119" s="21" t="str">
        <f t="shared" si="6"/>
        <v>100/114</v>
      </c>
      <c r="E119" s="19">
        <f t="shared" si="7"/>
        <v>0.8771929824561403</v>
      </c>
    </row>
    <row r="120" spans="2:5" ht="13.8" thickBot="1">
      <c r="B120" s="21">
        <v>100</v>
      </c>
      <c r="C120" s="26" t="s">
        <v>1463</v>
      </c>
      <c r="D120" s="21" t="str">
        <f t="shared" si="6"/>
        <v>100/114</v>
      </c>
      <c r="E120" s="19">
        <f t="shared" si="7"/>
        <v>0.8771929824561403</v>
      </c>
    </row>
    <row r="121" spans="2:5" ht="13.8" thickBot="1">
      <c r="B121" s="21">
        <v>100</v>
      </c>
      <c r="C121" s="26" t="s">
        <v>1464</v>
      </c>
      <c r="D121" s="21" t="str">
        <f t="shared" si="6"/>
        <v>100/114</v>
      </c>
      <c r="E121" s="19">
        <f t="shared" si="7"/>
        <v>0.8771929824561403</v>
      </c>
    </row>
  </sheetData>
  <mergeCells count="4">
    <mergeCell ref="B4:B5"/>
    <mergeCell ref="D4:D5"/>
    <mergeCell ref="B23:D23"/>
    <mergeCell ref="B53:D53"/>
  </mergeCells>
  <phoneticPr fontId="2" type="noConversion"/>
  <hyperlinks>
    <hyperlink ref="C6" r:id="rId1" display="http://admin-apps.webofknowledge.com/JCR/JCR?RQ=RECORD&amp;rank=1&amp;journal=ANNU+REV+CLIN+PSYCHO"/>
    <hyperlink ref="C7" r:id="rId2" display="http://admin-apps.webofknowledge.com/JCR/JCR?RQ=RECORD&amp;rank=2&amp;journal=CLIN+PSYCHOL+REV"/>
    <hyperlink ref="C8" r:id="rId3" display="http://admin-apps.webofknowledge.com/JCR/JCR?RQ=RECORD&amp;rank=3&amp;journal=NEUROPSYCHOL+REV"/>
    <hyperlink ref="C9" r:id="rId4" display="http://admin-apps.webofknowledge.com/JCR/JCR?RQ=RECORD&amp;rank=4&amp;journal=J+CONSULT+CLIN+PSYCH"/>
    <hyperlink ref="C10" r:id="rId5" display="http://admin-apps.webofknowledge.com/JCR/JCR?RQ=RECORD&amp;rank=5&amp;journal=J+ABNORM+PSYCHOL"/>
    <hyperlink ref="C11" r:id="rId6" display="http://admin-apps.webofknowledge.com/JCR/JCR?RQ=RECORD&amp;rank=6&amp;journal=PSYCHOL+MED"/>
    <hyperlink ref="C12" r:id="rId7" display="http://admin-apps.webofknowledge.com/JCR/JCR?RQ=RECORD&amp;rank=7&amp;journal=J+CLIN+PSYCHIAT"/>
    <hyperlink ref="C13" r:id="rId8" display="http://admin-apps.webofknowledge.com/JCR/JCR?RQ=RECORD&amp;rank=8&amp;journal=HEALTH+PSYCHOL"/>
    <hyperlink ref="C14" r:id="rId9" display="http://admin-apps.webofknowledge.com/JCR/JCR?RQ=RECORD&amp;rank=9&amp;journal=CLIN+CHILD+FAM+PSYCH"/>
    <hyperlink ref="C15" r:id="rId10" display="http://admin-apps.webofknowledge.com/JCR/JCR?RQ=RECORD&amp;rank=10&amp;journal=DEPRESS+ANXIETY"/>
    <hyperlink ref="C16" r:id="rId11" display="http://admin-apps.webofknowledge.com/JCR/JCR?RQ=RECORD&amp;rank=11&amp;journal=J+ABNORM+CHILD+PSYCH"/>
    <hyperlink ref="C17" r:id="rId12" display="http://admin-apps.webofknowledge.com/JCR/JCR?RQ=RECORD&amp;rank=12&amp;journal=CLIN+PSYCHOL-SCI+PR"/>
    <hyperlink ref="C18" r:id="rId13" display="http://admin-apps.webofknowledge.com/JCR/JCR?RQ=RECORD&amp;rank=13&amp;journal=BEHAV+RES+THER"/>
    <hyperlink ref="C19" r:id="rId14" display="http://admin-apps.webofknowledge.com/JCR/JCR?RQ=RECORD&amp;rank=14&amp;journal=NEUROPSYCHOLOGY"/>
    <hyperlink ref="C20" r:id="rId15" display="http://admin-apps.webofknowledge.com/JCR/JCR?RQ=RECORD&amp;rank=15&amp;journal=J+BEHAV+MED"/>
    <hyperlink ref="C21" r:id="rId16" display="http://admin-apps.webofknowledge.com/JCR/JCR?RQ=RECORD&amp;rank=16&amp;journal=PSYCHOL+ASSESSMENT"/>
    <hyperlink ref="C22" r:id="rId17" display="http://admin-apps.webofknowledge.com/JCR/JCR?RQ=RECORD&amp;rank=17&amp;journal=J+CLIN+CHILD+ADOLESC"/>
    <hyperlink ref="C24" r:id="rId18" display="http://admin-apps.webofknowledge.com/JCR/JCR?RQ=RECORD&amp;rank=18&amp;journal=BEHAV+THER"/>
    <hyperlink ref="C25" r:id="rId19" display="http://admin-apps.webofknowledge.com/JCR/JCR?RQ=RECORD&amp;rank=19&amp;journal=PERSONAL+DISORD"/>
    <hyperlink ref="C26" r:id="rId20" display="http://admin-apps.webofknowledge.com/JCR/JCR?RQ=RECORD&amp;rank=20&amp;journal=INT+J+EAT+DISORDER"/>
    <hyperlink ref="C27" r:id="rId21" display="http://admin-apps.webofknowledge.com/JCR/JCR?RQ=RECORD&amp;rank=21&amp;journal=ARCH+SEX+BEHAV"/>
    <hyperlink ref="C28" r:id="rId22" display="http://admin-apps.webofknowledge.com/JCR/JCR?RQ=RECORD&amp;rank=22&amp;journal=J+TRAUMA+STRESS"/>
    <hyperlink ref="C29" r:id="rId23" display="http://admin-apps.webofknowledge.com/JCR/JCR?RQ=RECORD&amp;rank=23&amp;journal=EXP+CLIN+PSYCHOPHARM"/>
    <hyperlink ref="C30" r:id="rId24" display="http://admin-apps.webofknowledge.com/JCR/JCR?RQ=RECORD&amp;rank=24&amp;journal=J+ANXIETY+DISORD"/>
    <hyperlink ref="C31" r:id="rId25" display="http://admin-apps.webofknowledge.com/JCR/JCR?RQ=RECORD&amp;rank=25&amp;journal=J+FAM+PSYCHOL"/>
    <hyperlink ref="C32" r:id="rId26" display="http://admin-apps.webofknowledge.com/JCR/JCR?RQ=RECORD&amp;rank=26&amp;journal=ASSESSMENT"/>
    <hyperlink ref="C33" r:id="rId27" display="http://admin-apps.webofknowledge.com/JCR/JCR?RQ=RECORD&amp;rank=27&amp;journal=J+SUBST+ABUSE+TREAT"/>
    <hyperlink ref="C34" r:id="rId28" display="http://admin-apps.webofknowledge.com/JCR/JCR?RQ=RECORD&amp;rank=28&amp;journal=ARCH+CLIN+NEUROPSYCH"/>
    <hyperlink ref="C35" r:id="rId29" display="http://admin-apps.webofknowledge.com/JCR/JCR?RQ=RECORD&amp;rank=29&amp;journal=BRIT+J+CLIN+PSYCHOL"/>
    <hyperlink ref="C36" r:id="rId30" display="http://admin-apps.webofknowledge.com/JCR/JCR?RQ=RECORD&amp;rank=30&amp;journal=BRIT+J+HEALTH+PSYCH"/>
    <hyperlink ref="C37" r:id="rId31" display="http://admin-apps.webofknowledge.com/JCR/JCR?RQ=RECORD&amp;rank=31&amp;journal=J+BEHAV+THER+EXP+PSY"/>
    <hyperlink ref="C38" r:id="rId32" display="http://admin-apps.webofknowledge.com/JCR/JCR?RQ=RECORD&amp;rank=32&amp;journal=BEHAV+MODIF"/>
    <hyperlink ref="C39" r:id="rId33" display="http://admin-apps.webofknowledge.com/JCR/JCR?RQ=RECORD&amp;rank=33&amp;journal=J+POSIT+BEHAV+INTERV"/>
    <hyperlink ref="C40" r:id="rId34" display="http://admin-apps.webofknowledge.com/JCR/JCR?RQ=RECORD&amp;rank=34&amp;journal=ADDICT+BEHAV"/>
    <hyperlink ref="C41" r:id="rId35" display="http://admin-apps.webofknowledge.com/JCR/JCR?RQ=RECORD&amp;rank=35&amp;journal=INT+PSYCHOGERIATR"/>
    <hyperlink ref="C42" r:id="rId36" display="http://admin-apps.webofknowledge.com/JCR/JCR?RQ=RECORD&amp;rank=36&amp;journal=BODY+IMAGE"/>
    <hyperlink ref="C43" r:id="rId37" display="http://admin-apps.webofknowledge.com/JCR/JCR?RQ=RECORD&amp;rank=37&amp;journal=SEX+ABUSE-J+RES+TR"/>
    <hyperlink ref="C44" r:id="rId38" display="http://admin-apps.webofknowledge.com/JCR/JCR?RQ=RECORD&amp;rank=38&amp;journal=INT+J+BEHAV+MED"/>
    <hyperlink ref="C45" r:id="rId39" display="http://admin-apps.webofknowledge.com/JCR/JCR?RQ=RECORD&amp;rank=39&amp;journal=CRIM+JUSTICE+BEHAV"/>
    <hyperlink ref="C46" r:id="rId40" display="http://admin-apps.webofknowledge.com/JCR/JCR?RQ=RECORD&amp;rank=40&amp;journal=COGNITIVE+THER+RES"/>
    <hyperlink ref="C47" r:id="rId41" display="http://admin-apps.webofknowledge.com/JCR/JCR?RQ=RECORD&amp;rank=41&amp;journal=EUR+EAT+DISORD+REV"/>
    <hyperlink ref="C48" r:id="rId42" display="http://admin-apps.webofknowledge.com/JCR/JCR?RQ=RECORD&amp;rank=42&amp;journal=CLIN+PSYCHOL+PSYCHOT"/>
    <hyperlink ref="C49" r:id="rId43" display="http://admin-apps.webofknowledge.com/JCR/JCR?RQ=RECORD&amp;rank=43&amp;journal=CLIN+NEUROPSYCHOL"/>
    <hyperlink ref="C50" r:id="rId44" display="http://admin-apps.webofknowledge.com/JCR/JCR?RQ=RECORD&amp;rank=44&amp;journal=J+CLIN+PSYCHOL"/>
    <hyperlink ref="C52" r:id="rId45" display="http://admin-apps.webofknowledge.com/JCR/JCR?RQ=RECORD&amp;rank=46&amp;journal=J+HEALTH+PSYCHOL"/>
    <hyperlink ref="C51" r:id="rId46" display="http://admin-apps.webofknowledge.com/JCR/JCR?RQ=RECORD&amp;rank=45&amp;journal=FAM+PROCESS"/>
    <hyperlink ref="C54" r:id="rId47" display="http://admin-apps.webofknowledge.com/JCR/JCR?RQ=RECORD&amp;rank=47&amp;journal=J+SEX+RES"/>
    <hyperlink ref="C55" r:id="rId48" display="http://admin-apps.webofknowledge.com/JCR/JCR?RQ=RECORD&amp;rank=48&amp;journal=J+PERS+ASSESS"/>
    <hyperlink ref="C56" r:id="rId49" display="http://admin-apps.webofknowledge.com/JCR/JCR?RQ=RECORD&amp;rank=49&amp;journal=J+CLIN+EXP+NEUROPSYC"/>
    <hyperlink ref="C57" r:id="rId50" display="http://admin-apps.webofknowledge.com/JCR/JCR?RQ=RECORD&amp;rank=50&amp;journal=APPL+PSYCHOPHYS+BIOF"/>
    <hyperlink ref="C58" r:id="rId51" display="http://admin-apps.webofknowledge.com/JCR/JCR?RQ=RECORD&amp;rank=51&amp;journal=J+PSYCHOPATHOL+BEHAV"/>
    <hyperlink ref="C59" r:id="rId52" display="http://admin-apps.webofknowledge.com/JCR/JCR?RQ=RECORD&amp;rank=52&amp;journal=PSYCHOTHERAPY"/>
    <hyperlink ref="C60" r:id="rId53" display="http://admin-apps.webofknowledge.com/JCR/JCR?RQ=RECORD&amp;rank=53&amp;journal=J+SOC+CLIN+PSYCHOL"/>
    <hyperlink ref="C61" r:id="rId54" display="http://admin-apps.webofknowledge.com/JCR/JCR?RQ=RECORD&amp;rank=54&amp;journal=J+SEX+MARITAL+THER"/>
    <hyperlink ref="C62" r:id="rId55" display="http://admin-apps.webofknowledge.com/JCR/JCR?RQ=RECORD&amp;rank=55&amp;journal=REHABIL+PSYCHOL"/>
    <hyperlink ref="C63" r:id="rId56" display="http://admin-apps.webofknowledge.com/JCR/JCR?RQ=RECORD&amp;rank=56&amp;journal=PSYCHOTHER+RES"/>
    <hyperlink ref="C64" r:id="rId57" display="http://admin-apps.webofknowledge.com/JCR/JCR?RQ=RECORD&amp;rank=57&amp;journal=J+PSYCHOSOM+OBST+GYN"/>
    <hyperlink ref="C65" r:id="rId58" display="http://admin-apps.webofknowledge.com/JCR/JCR?RQ=RECORD&amp;rank=58&amp;journal=PSYCHOL+VIOLENCE"/>
    <hyperlink ref="C66" r:id="rId59" display="http://admin-apps.webofknowledge.com/JCR/JCR?RQ=RECORD&amp;rank=59&amp;journal=J+MARITAL+FAM+THER"/>
    <hyperlink ref="C67" r:id="rId60" display="http://admin-apps.webofknowledge.com/JCR/JCR?RQ=RECORD&amp;rank=60&amp;journal=INT+J+CLIN+HLTH+PSYC"/>
    <hyperlink ref="C68" r:id="rId61" display="http://admin-apps.webofknowledge.com/JCR/JCR?RQ=RECORD&amp;rank=61&amp;journal=PSYCHOL+PSYCHOTHER-T"/>
    <hyperlink ref="C69" r:id="rId62" display="http://admin-apps.webofknowledge.com/JCR/JCR?RQ=RECORD&amp;rank=62&amp;journal=J+FAM+VIOLENCE"/>
    <hyperlink ref="C70" r:id="rId63" display="http://admin-apps.webofknowledge.com/JCR/JCR?RQ=RECORD&amp;rank=63&amp;journal=PSYCHOL+TRAUMA-US"/>
    <hyperlink ref="C71" r:id="rId64" display="http://admin-apps.webofknowledge.com/JCR/JCR?RQ=RECORD&amp;rank=64&amp;journal=AM+J+DRUG+ALCOHOL+AB"/>
    <hyperlink ref="C72" r:id="rId65" display="http://admin-apps.webofknowledge.com/JCR/JCR?RQ=RECORD&amp;rank=65&amp;journal=INT+J+COGN+THER"/>
    <hyperlink ref="C73" r:id="rId66" display="http://admin-apps.webofknowledge.com/JCR/JCR?RQ=RECORD&amp;rank=66&amp;journal=J+CLIN+PSYCHOL+MED+S"/>
    <hyperlink ref="C74" r:id="rId67" display="http://admin-apps.webofknowledge.com/JCR/JCR?RQ=RECORD&amp;rank=67&amp;journal=BEHAV+COGN+PSYCHOTH"/>
    <hyperlink ref="C75" r:id="rId68" display="http://admin-apps.webofknowledge.com/JCR/JCR?RQ=RECORD&amp;rank=68&amp;journal=COGN+BEHAV+PRACT"/>
    <hyperlink ref="C76" r:id="rId69" display="http://admin-apps.webofknowledge.com/JCR/JCR?RQ=RECORD&amp;rank=69&amp;journal=J+APPL+BEHAV+ANAL"/>
    <hyperlink ref="C77" r:id="rId70" display="http://admin-apps.webofknowledge.com/JCR/JCR?RQ=RECORD&amp;rank=70&amp;journal=J+PSYCHOACTIVE+DRUGS"/>
    <hyperlink ref="C78" r:id="rId71" display="http://admin-apps.webofknowledge.com/JCR/JCR?RQ=RECORD&amp;rank=71&amp;journal=Z+PSYCHIATR+PSYCH+PS"/>
    <hyperlink ref="C79" r:id="rId72" display="http://admin-apps.webofknowledge.com/JCR/JCR?RQ=RECORD&amp;rank=72&amp;journal=DIAGNOSTICA"/>
    <hyperlink ref="C80" r:id="rId73" display="http://admin-apps.webofknowledge.com/JCR/JCR?RQ=RECORD&amp;rank=73&amp;journal=PSYCHOSIS"/>
    <hyperlink ref="C81" r:id="rId74" display="http://admin-apps.webofknowledge.com/JCR/JCR?RQ=RECORD&amp;rank=74&amp;journal=BEHAV+INTERVENT"/>
    <hyperlink ref="C82" r:id="rId75" display="http://admin-apps.webofknowledge.com/JCR/JCR?RQ=RECORD&amp;rank=75&amp;journal=PSYCHOTHER+PSYCH+MED"/>
    <hyperlink ref="C83" r:id="rId76" display="http://admin-apps.webofknowledge.com/JCR/JCR?RQ=RECORD&amp;rank=76&amp;journal=CHILD+FAM+BEHAV+THER"/>
    <hyperlink ref="C84" r:id="rId77" display="http://admin-apps.webofknowledge.com/JCR/JCR?RQ=RECORD&amp;rank=77&amp;journal=AM+BEHAV+SCI"/>
    <hyperlink ref="C85" r:id="rId78" display="http://admin-apps.webofknowledge.com/JCR/JCR?RQ=RECORD&amp;rank=78&amp;journal=BEHAV+CHANGE"/>
    <hyperlink ref="C86" r:id="rId79" display="http://admin-apps.webofknowledge.com/JCR/JCR?RQ=RECORD&amp;rank=79&amp;journal=Z+PSYCHOSOM+MED+PSYC"/>
    <hyperlink ref="C87" r:id="rId80" display="http://admin-apps.webofknowledge.com/JCR/JCR?RQ=RECORD&amp;rank=80&amp;journal=J+FAM+THER"/>
    <hyperlink ref="C88" r:id="rId81" display="http://admin-apps.webofknowledge.com/JCR/JCR?RQ=RECORD&amp;rank=81&amp;journal=AM+INDIAN+ALASKA+NAT"/>
    <hyperlink ref="C89" r:id="rId82" display="http://admin-apps.webofknowledge.com/JCR/JCR?RQ=RECORD&amp;rank=82&amp;journal=BEHAV+DISORDERS"/>
    <hyperlink ref="C90" r:id="rId83" display="http://admin-apps.webofknowledge.com/JCR/JCR?RQ=RECORD&amp;rank=83&amp;journal=Z+SEXUALFORSCH"/>
    <hyperlink ref="C91" r:id="rId84" display="http://admin-apps.webofknowledge.com/JCR/JCR?RQ=RECORD&amp;rank=84&amp;journal=PSYCHOANAL+PSYCHOL"/>
    <hyperlink ref="C92" r:id="rId85" display="http://admin-apps.webofknowledge.com/JCR/JCR?RQ=RECORD&amp;rank=85&amp;journal=BEHAV+PSYCHOL"/>
    <hyperlink ref="C93" r:id="rId86" display="http://admin-apps.webofknowledge.com/JCR/JCR?RQ=RECORD&amp;rank=86&amp;journal=INT+J+GROUP+PSYCHOTH"/>
    <hyperlink ref="C94" r:id="rId87" display="http://admin-apps.webofknowledge.com/JCR/JCR?RQ=RECORD&amp;rank=87&amp;journal=ART+PSYCHOTHER"/>
    <hyperlink ref="C95" r:id="rId88" display="http://admin-apps.webofknowledge.com/JCR/JCR?RQ=RECORD&amp;rank=88&amp;journal=AM+J+CLIN+HYPN"/>
    <hyperlink ref="C96" r:id="rId89" display="http://admin-apps.webofknowledge.com/JCR/JCR?RQ=RECORD&amp;rank=89&amp;journal=Z+KL+PSYCH+PSYCHOTH"/>
    <hyperlink ref="C97" r:id="rId90" display="http://admin-apps.webofknowledge.com/JCR/JCR?RQ=RECORD&amp;rank=90&amp;journal=PSYCHOTHERAPEUT"/>
    <hyperlink ref="C98" r:id="rId91" display="http://admin-apps.webofknowledge.com/JCR/JCR?RQ=RECORD&amp;rank=91&amp;journal=BEHAV+ANALYST"/>
    <hyperlink ref="C99" r:id="rId92" display="http://admin-apps.webofknowledge.com/JCR/JCR?RQ=RECORD&amp;rank=92&amp;journal=AM+J+FAM+THER"/>
    <hyperlink ref="C100" r:id="rId93" display="http://admin-apps.webofknowledge.com/JCR/JCR?RQ=RECORD&amp;rank=93&amp;journal=J+COGN+BEHAV+PSYCHOT"/>
    <hyperlink ref="C101" r:id="rId94" display="http://admin-apps.webofknowledge.com/JCR/JCR?RQ=RECORD&amp;rank=94&amp;journal=J+CONSTR+PSYCHOL"/>
    <hyperlink ref="C102" r:id="rId95" display="http://admin-apps.webofknowledge.com/JCR/JCR?RQ=RECORD&amp;rank=95&amp;journal=VERHALTENSTHERAPIE"/>
    <hyperlink ref="C103" r:id="rId96" display="http://admin-apps.webofknowledge.com/JCR/JCR?RQ=RECORD&amp;rank=96&amp;journal=GRUPPENPSYCHOTHER+GR"/>
    <hyperlink ref="C104" r:id="rId97" display="http://admin-apps.webofknowledge.com/JCR/JCR?RQ=RECORD&amp;rank=97&amp;journal=REV+ARGENT+CLIN+PSIC"/>
    <hyperlink ref="C105" r:id="rId98" display="http://admin-apps.webofknowledge.com/JCR/JCR?RQ=RECORD&amp;rank=98&amp;journal=SUVREM+PSIHOL"/>
    <hyperlink ref="C106" r:id="rId99" display="http://admin-apps.webofknowledge.com/JCR/JCR?RQ=RECORD&amp;rank=99&amp;journal=REV+IBEROAM+DIAGN+EV"/>
    <hyperlink ref="C107" r:id="rId100" display="http://admin-apps.webofknowledge.com/JCR/JCR?RQ=RECORD&amp;rank=100&amp;journal=CHILD+ADOL+MENT+H-UK"/>
    <hyperlink ref="C108" r:id="rId101" display="http://admin-apps.webofknowledge.com/JCR/JCR?RQ=RECORD&amp;rank=101&amp;journal=CLIN+PSYCHOL-UK"/>
    <hyperlink ref="C109" r:id="rId102" display="http://admin-apps.webofknowledge.com/JCR/JCR?RQ=RECORD&amp;rank=102&amp;journal=EAT+BEHAV"/>
    <hyperlink ref="C110" r:id="rId103" display="http://admin-apps.webofknowledge.com/JCR/JCR?RQ=RECORD&amp;rank=103&amp;journal=HEALTH+PSYCHOL+REV"/>
    <hyperlink ref="C111" r:id="rId104" display="http://admin-apps.webofknowledge.com/JCR/JCR?RQ=RECORD&amp;rank=104&amp;journal=INT+J+MENT+HEALTH+AD"/>
    <hyperlink ref="C112" r:id="rId105" display="http://admin-apps.webofknowledge.com/JCR/JCR?RQ=RECORD&amp;rank=105&amp;journal=INT+J+SEX+HEALTH"/>
    <hyperlink ref="C113" r:id="rId106" display="http://admin-apps.webofknowledge.com/JCR/JCR?RQ=RECORD&amp;rank=106&amp;journal=J+CHILD+SEX+ABUS"/>
    <hyperlink ref="C114" r:id="rId107" display="http://admin-apps.webofknowledge.com/JCR/JCR?RQ=RECORD&amp;rank=107&amp;journal=J+DUAL+DIAGN"/>
    <hyperlink ref="C115" r:id="rId108" display="http://admin-apps.webofknowledge.com/JCR/JCR?RQ=RECORD&amp;rank=108&amp;journal=J+MENT+HEALTH"/>
    <hyperlink ref="C116" r:id="rId109" display="http://admin-apps.webofknowledge.com/JCR/JCR?RQ=RECORD&amp;rank=109&amp;journal=J+TRAUMA+DISSOCIATIO"/>
    <hyperlink ref="C117" r:id="rId110" display="http://admin-apps.webofknowledge.com/JCR/JCR?RQ=RECORD&amp;rank=110&amp;journal=PSYCHOL+SERV"/>
    <hyperlink ref="C118" r:id="rId111" display="http://admin-apps.webofknowledge.com/JCR/JCR?RQ=RECORD&amp;rank=111&amp;journal=SEX+RELATSH+THER"/>
    <hyperlink ref="C119" r:id="rId112" display="http://admin-apps.webofknowledge.com/JCR/JCR?RQ=RECORD&amp;rank=112&amp;journal=TER+PSICOL"/>
    <hyperlink ref="C120" r:id="rId113" display="http://admin-apps.webofknowledge.com/JCR/JCR?RQ=RECORD&amp;rank=113&amp;journal=THER+FAM"/>
    <hyperlink ref="C121" r:id="rId114" display="http://admin-apps.webofknowledge.com/JCR/JCR?RQ=RECORD&amp;rank=114&amp;journal=Z+GESUNDHEITSPSYCHOL"/>
  </hyperlinks>
  <pageMargins left="0.75" right="0.75" top="1" bottom="1" header="0.5" footer="0.5"/>
  <pageSetup paperSize="9" orientation="portrait"/>
  <headerFooter alignWithMargins="0"/>
  <legacyDrawing r:id="rId115"/>
  <controls>
    <control shapeId="4097" r:id="rId116" name="Control 1"/>
    <control shapeId="4098" r:id="rId117" name="Control 2"/>
    <control shapeId="4099" r:id="rId118" name="Control 3"/>
    <control shapeId="4100" r:id="rId119" name="Control 4"/>
    <control shapeId="4101" r:id="rId120" name="Control 5"/>
    <control shapeId="4102" r:id="rId121" name="Control 6"/>
    <control shapeId="4103" r:id="rId122" name="Control 7"/>
    <control shapeId="4104" r:id="rId123" name="Control 8"/>
    <control shapeId="4105" r:id="rId124" name="Control 9"/>
    <control shapeId="4106" r:id="rId125" name="Control 10"/>
    <control shapeId="4107" r:id="rId126" name="Control 11"/>
    <control shapeId="4108" r:id="rId127" name="Control 12"/>
    <control shapeId="4109" r:id="rId128" name="Control 13"/>
    <control shapeId="4110" r:id="rId129" name="Control 14"/>
    <control shapeId="4111" r:id="rId130" name="Control 15"/>
    <control shapeId="4112" r:id="rId131" name="Control 16"/>
    <control shapeId="4113" r:id="rId132" name="Control 17"/>
    <control shapeId="4114" r:id="rId133" name="Control 18"/>
    <control shapeId="4115" r:id="rId134" name="Control 19"/>
    <control shapeId="4116" r:id="rId135" name="Control 20"/>
    <control shapeId="4117" r:id="rId136" name="Control 21"/>
    <control shapeId="4118" r:id="rId137" name="Control 22"/>
    <control shapeId="4119" r:id="rId138" name="Control 23"/>
    <control shapeId="4120" r:id="rId139" name="Control 24"/>
    <control shapeId="4121" r:id="rId140" name="Control 25"/>
    <control shapeId="4122" r:id="rId141" name="Control 26"/>
    <control shapeId="4123" r:id="rId142" name="Control 27"/>
    <control shapeId="4124" r:id="rId143" name="Control 28"/>
    <control shapeId="4125" r:id="rId144" name="Control 29"/>
    <control shapeId="4126" r:id="rId145" name="Control 30"/>
    <control shapeId="4127" r:id="rId146" name="Control 31"/>
    <control shapeId="4128" r:id="rId147" name="Control 32"/>
    <control shapeId="4129" r:id="rId148" name="Control 33"/>
    <control shapeId="4130" r:id="rId149" name="Control 34"/>
    <control shapeId="4131" r:id="rId150" name="Control 35"/>
    <control shapeId="4132" r:id="rId151" name="Control 36"/>
    <control shapeId="4133" r:id="rId152" name="Control 37"/>
    <control shapeId="4134" r:id="rId153" name="Control 38"/>
    <control shapeId="4135" r:id="rId154" name="Control 39"/>
    <control shapeId="4136" r:id="rId155" name="Control 40"/>
    <control shapeId="4137" r:id="rId156" name="Control 41"/>
    <control shapeId="4138" r:id="rId157" name="Control 42"/>
    <control shapeId="4139" r:id="rId158" name="Control 43"/>
    <control shapeId="4140" r:id="rId159" name="Control 44"/>
    <control shapeId="4141" r:id="rId160" name="Control 45"/>
    <control shapeId="4142" r:id="rId161" name="Control 46"/>
    <control shapeId="4143" r:id="rId162" name="Control 47"/>
    <control shapeId="4144" r:id="rId163" name="Control 48"/>
    <control shapeId="4145" r:id="rId164" name="Control 49"/>
    <control shapeId="4146" r:id="rId165" name="Control 50"/>
    <control shapeId="4147" r:id="rId166" name="Control 51"/>
    <control shapeId="4148" r:id="rId167" name="Control 52"/>
    <control shapeId="4149" r:id="rId168" name="Control 53"/>
    <control shapeId="4150" r:id="rId169" name="Control 54"/>
    <control shapeId="4151" r:id="rId170" name="Control 55"/>
    <control shapeId="4152" r:id="rId171" name="Control 56"/>
    <control shapeId="4153" r:id="rId172" name="Control 57"/>
    <control shapeId="4154" r:id="rId173" name="Control 58"/>
    <control shapeId="4155" r:id="rId174" name="Control 59"/>
    <control shapeId="4156" r:id="rId175" name="Control 60"/>
    <control shapeId="4157" r:id="rId176" name="Control 61"/>
    <control shapeId="4158" r:id="rId177" name="Control 62"/>
    <control shapeId="4159" r:id="rId178" name="Control 63"/>
    <control shapeId="4160" r:id="rId179" name="Control 64"/>
    <control shapeId="4161" r:id="rId180" name="Control 65"/>
    <control shapeId="4162" r:id="rId181" name="Control 66"/>
    <control shapeId="4163" r:id="rId182" name="Control 67"/>
    <control shapeId="4164" r:id="rId183" name="Control 68"/>
    <control shapeId="4165" r:id="rId184" name="Control 69"/>
    <control shapeId="4166" r:id="rId185" name="Control 70"/>
    <control shapeId="4167" r:id="rId186" name="Control 71"/>
    <control shapeId="4168" r:id="rId187" name="Control 72"/>
    <control shapeId="4169" r:id="rId188" name="Control 73"/>
    <control shapeId="4170" r:id="rId189" name="Control 74"/>
    <control shapeId="4171" r:id="rId190" name="Control 75"/>
    <control shapeId="4172" r:id="rId191" name="Control 76"/>
    <control shapeId="4173" r:id="rId192" name="Control 77"/>
    <control shapeId="4174" r:id="rId193" name="Control 78"/>
    <control shapeId="4175" r:id="rId194" name="Control 79"/>
    <control shapeId="4176" r:id="rId195" name="Control 80"/>
    <control shapeId="4177" r:id="rId196" name="Control 81"/>
    <control shapeId="4178" r:id="rId197" name="Control 82"/>
    <control shapeId="4179" r:id="rId198" name="Control 83"/>
    <control shapeId="4180" r:id="rId199" name="Control 84"/>
    <control shapeId="4181" r:id="rId200" name="Control 85"/>
    <control shapeId="4182" r:id="rId201" name="Control 86"/>
    <control shapeId="4183" r:id="rId202" name="Control 87"/>
    <control shapeId="4184" r:id="rId203" name="Control 88"/>
    <control shapeId="4185" r:id="rId204" name="Control 89"/>
    <control shapeId="4186" r:id="rId205" name="Control 90"/>
    <control shapeId="4187" r:id="rId206" name="Control 91"/>
    <control shapeId="4188" r:id="rId207" name="Control 92"/>
    <control shapeId="4189" r:id="rId208" name="Control 93"/>
    <control shapeId="4190" r:id="rId209" name="Control 94"/>
    <control shapeId="4191" r:id="rId210" name="Control 95"/>
    <control shapeId="4192" r:id="rId211" name="Control 96"/>
    <control shapeId="4193" r:id="rId212" name="Control 97"/>
    <control shapeId="4194" r:id="rId213" name="Control 98"/>
    <control shapeId="4195" r:id="rId214" name="Control 99"/>
    <control shapeId="4196" r:id="rId215" name="Control 100"/>
    <control shapeId="4197" r:id="rId216" name="Control 101"/>
    <control shapeId="4198" r:id="rId217" name="Control 102"/>
    <control shapeId="4199" r:id="rId218" name="Control 103"/>
    <control shapeId="4200" r:id="rId219" name="Control 104"/>
    <control shapeId="4201" r:id="rId220" name="Control 105"/>
    <control shapeId="4202" r:id="rId221" name="Control 106"/>
    <control shapeId="4203" r:id="rId222" name="Control 107"/>
    <control shapeId="4204" r:id="rId223" name="Control 108"/>
    <control shapeId="4205" r:id="rId224" name="Control 109"/>
    <control shapeId="4206" r:id="rId225" name="Control 110"/>
    <control shapeId="4207" r:id="rId226" name="Control 111"/>
    <control shapeId="4208" r:id="rId227" name="Control 112"/>
    <control shapeId="4209" r:id="rId228" name="Control 113"/>
    <control shapeId="4210" r:id="rId229" name="Control 114"/>
    <control shapeId="4211" r:id="rId230" name="Control 115"/>
    <control shapeId="4212" r:id="rId231" name="Control 116"/>
    <control shapeId="4213" r:id="rId232" name="Control 117"/>
    <control shapeId="4214" r:id="rId233" name="Control 118"/>
    <control shapeId="4215" r:id="rId234" name="Control 119"/>
    <control shapeId="4216" r:id="rId235" name="Control 120"/>
    <control shapeId="4217" r:id="rId236" name="Control 121"/>
  </controls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5"/>
  <dimension ref="B1:E72"/>
  <sheetViews>
    <sheetView topLeftCell="A52" workbookViewId="0">
      <selection activeCell="D80" sqref="D80"/>
    </sheetView>
  </sheetViews>
  <sheetFormatPr defaultColWidth="9" defaultRowHeight="13.2"/>
  <cols>
    <col min="1" max="1" width="9" style="2"/>
    <col min="2" max="2" width="13.44140625" style="2" customWidth="1"/>
    <col min="3" max="3" width="26.44140625" style="2" bestFit="1" customWidth="1"/>
    <col min="4" max="4" width="19.88671875" style="2" bestFit="1" customWidth="1"/>
    <col min="5" max="16384" width="9" style="2"/>
  </cols>
  <sheetData>
    <row r="1" spans="2:5">
      <c r="B1" s="1" t="s">
        <v>39</v>
      </c>
    </row>
    <row r="2" spans="2:5">
      <c r="B2" s="2" t="s">
        <v>1735</v>
      </c>
    </row>
    <row r="3" spans="2:5" ht="13.8" thickBot="1">
      <c r="D3" s="8">
        <v>2012</v>
      </c>
    </row>
    <row r="4" spans="2:5" ht="16.5" customHeight="1">
      <c r="B4" s="32" t="s">
        <v>31</v>
      </c>
      <c r="C4" s="27" t="s">
        <v>29</v>
      </c>
      <c r="D4" s="32" t="s">
        <v>1734</v>
      </c>
    </row>
    <row r="5" spans="2:5" ht="27" thickBot="1">
      <c r="B5" s="33"/>
      <c r="C5" s="4" t="s">
        <v>30</v>
      </c>
      <c r="D5" s="33"/>
    </row>
    <row r="6" spans="2:5" ht="13.8" thickBot="1">
      <c r="B6" s="21">
        <v>1</v>
      </c>
      <c r="C6" s="26" t="s">
        <v>1244</v>
      </c>
      <c r="D6" s="21" t="str">
        <f>B6&amp;"/65"</f>
        <v>1/65</v>
      </c>
      <c r="E6" s="19">
        <f>B6/65</f>
        <v>1.5384615384615385E-2</v>
      </c>
    </row>
    <row r="7" spans="2:5" ht="13.8" thickBot="1">
      <c r="B7" s="21">
        <v>2</v>
      </c>
      <c r="C7" s="26" t="s">
        <v>1466</v>
      </c>
      <c r="D7" s="21" t="str">
        <f t="shared" ref="D7:D15" si="0">B7&amp;"/65"</f>
        <v>2/65</v>
      </c>
      <c r="E7" s="19">
        <f t="shared" ref="E7:E15" si="1">B7/65</f>
        <v>3.0769230769230771E-2</v>
      </c>
    </row>
    <row r="8" spans="2:5" ht="13.8" thickBot="1">
      <c r="B8" s="21">
        <v>3</v>
      </c>
      <c r="C8" s="26" t="s">
        <v>1467</v>
      </c>
      <c r="D8" s="21" t="str">
        <f t="shared" si="0"/>
        <v>3/65</v>
      </c>
      <c r="E8" s="19">
        <f t="shared" si="1"/>
        <v>4.6153846153846156E-2</v>
      </c>
    </row>
    <row r="9" spans="2:5" ht="13.8" thickBot="1">
      <c r="B9" s="21">
        <v>4</v>
      </c>
      <c r="C9" s="26" t="s">
        <v>1243</v>
      </c>
      <c r="D9" s="21" t="str">
        <f t="shared" si="0"/>
        <v>4/65</v>
      </c>
      <c r="E9" s="19">
        <f t="shared" si="1"/>
        <v>6.1538461538461542E-2</v>
      </c>
    </row>
    <row r="10" spans="2:5" ht="13.8" thickBot="1">
      <c r="B10" s="21">
        <v>5</v>
      </c>
      <c r="C10" s="26" t="s">
        <v>1469</v>
      </c>
      <c r="D10" s="21" t="str">
        <f t="shared" si="0"/>
        <v>5/65</v>
      </c>
      <c r="E10" s="19">
        <f t="shared" si="1"/>
        <v>7.6923076923076927E-2</v>
      </c>
    </row>
    <row r="11" spans="2:5" ht="13.8" thickBot="1">
      <c r="B11" s="21">
        <v>6</v>
      </c>
      <c r="C11" s="26" t="s">
        <v>1473</v>
      </c>
      <c r="D11" s="21" t="str">
        <f t="shared" si="0"/>
        <v>6/65</v>
      </c>
      <c r="E11" s="19">
        <f t="shared" si="1"/>
        <v>9.2307692307692313E-2</v>
      </c>
    </row>
    <row r="12" spans="2:5" ht="13.8" thickBot="1">
      <c r="B12" s="21">
        <v>7</v>
      </c>
      <c r="C12" s="26" t="s">
        <v>1471</v>
      </c>
      <c r="D12" s="21" t="str">
        <f t="shared" si="0"/>
        <v>7/65</v>
      </c>
      <c r="E12" s="19">
        <f t="shared" si="1"/>
        <v>0.1076923076923077</v>
      </c>
    </row>
    <row r="13" spans="2:5" ht="13.8" thickBot="1">
      <c r="B13" s="21">
        <v>8</v>
      </c>
      <c r="C13" s="26" t="s">
        <v>1470</v>
      </c>
      <c r="D13" s="21" t="str">
        <f t="shared" si="0"/>
        <v>8/65</v>
      </c>
      <c r="E13" s="19">
        <f t="shared" si="1"/>
        <v>0.12307692307692308</v>
      </c>
    </row>
    <row r="14" spans="2:5" ht="13.8" thickBot="1">
      <c r="B14" s="21">
        <v>9</v>
      </c>
      <c r="C14" s="26" t="s">
        <v>1472</v>
      </c>
      <c r="D14" s="21" t="str">
        <f t="shared" si="0"/>
        <v>9/65</v>
      </c>
      <c r="E14" s="19">
        <f t="shared" si="1"/>
        <v>0.13846153846153847</v>
      </c>
    </row>
    <row r="15" spans="2:5" ht="13.8" thickBot="1">
      <c r="B15" s="21">
        <v>10</v>
      </c>
      <c r="C15" s="26" t="s">
        <v>1393</v>
      </c>
      <c r="D15" s="21" t="str">
        <f t="shared" si="0"/>
        <v>10/65</v>
      </c>
      <c r="E15" s="19">
        <f t="shared" si="1"/>
        <v>0.15384615384615385</v>
      </c>
    </row>
    <row r="16" spans="2:5" ht="17.25" customHeight="1" thickBot="1">
      <c r="B16" s="42" t="s">
        <v>1608</v>
      </c>
      <c r="C16" s="43"/>
      <c r="D16" s="44"/>
      <c r="E16" s="19"/>
    </row>
    <row r="17" spans="2:5" ht="17.25" customHeight="1" thickBot="1">
      <c r="B17" s="21">
        <v>11</v>
      </c>
      <c r="C17" s="26" t="s">
        <v>1468</v>
      </c>
      <c r="D17" s="21" t="str">
        <f>B17&amp;"/65"</f>
        <v>11/65</v>
      </c>
      <c r="E17" s="19">
        <f>B17/65</f>
        <v>0.16923076923076924</v>
      </c>
    </row>
    <row r="18" spans="2:5" ht="13.8" thickBot="1">
      <c r="B18" s="21">
        <v>12</v>
      </c>
      <c r="C18" s="26" t="s">
        <v>785</v>
      </c>
      <c r="D18" s="21" t="str">
        <f t="shared" ref="D18:D33" si="2">B18&amp;"/65"</f>
        <v>12/65</v>
      </c>
      <c r="E18" s="19">
        <f t="shared" ref="E18:E33" si="3">B18/65</f>
        <v>0.18461538461538463</v>
      </c>
    </row>
    <row r="19" spans="2:5" ht="13.8" thickBot="1">
      <c r="B19" s="21">
        <v>13</v>
      </c>
      <c r="C19" s="26" t="s">
        <v>1399</v>
      </c>
      <c r="D19" s="21" t="str">
        <f t="shared" si="2"/>
        <v>13/65</v>
      </c>
      <c r="E19" s="19">
        <f t="shared" si="3"/>
        <v>0.2</v>
      </c>
    </row>
    <row r="20" spans="2:5" ht="13.8" thickBot="1">
      <c r="B20" s="21">
        <v>14</v>
      </c>
      <c r="C20" s="26" t="s">
        <v>1474</v>
      </c>
      <c r="D20" s="21" t="str">
        <f t="shared" si="2"/>
        <v>14/65</v>
      </c>
      <c r="E20" s="19">
        <f t="shared" si="3"/>
        <v>0.2153846153846154</v>
      </c>
    </row>
    <row r="21" spans="2:5" ht="13.8" thickBot="1">
      <c r="B21" s="21">
        <v>15</v>
      </c>
      <c r="C21" s="26" t="s">
        <v>1475</v>
      </c>
      <c r="D21" s="21" t="str">
        <f t="shared" si="2"/>
        <v>15/65</v>
      </c>
      <c r="E21" s="19">
        <f t="shared" si="3"/>
        <v>0.23076923076923078</v>
      </c>
    </row>
    <row r="22" spans="2:5" ht="13.8" thickBot="1">
      <c r="B22" s="21">
        <v>16</v>
      </c>
      <c r="C22" s="26" t="s">
        <v>544</v>
      </c>
      <c r="D22" s="21" t="str">
        <f t="shared" si="2"/>
        <v>16/65</v>
      </c>
      <c r="E22" s="19">
        <f t="shared" si="3"/>
        <v>0.24615384615384617</v>
      </c>
    </row>
    <row r="23" spans="2:5" ht="13.8" thickBot="1">
      <c r="B23" s="21">
        <v>17</v>
      </c>
      <c r="C23" s="26" t="s">
        <v>1478</v>
      </c>
      <c r="D23" s="21" t="str">
        <f t="shared" si="2"/>
        <v>17/65</v>
      </c>
      <c r="E23" s="19">
        <f t="shared" si="3"/>
        <v>0.26153846153846155</v>
      </c>
    </row>
    <row r="24" spans="2:5" ht="13.8" thickBot="1">
      <c r="B24" s="21">
        <v>18</v>
      </c>
      <c r="C24" s="26" t="s">
        <v>1480</v>
      </c>
      <c r="D24" s="21" t="str">
        <f t="shared" si="2"/>
        <v>18/65</v>
      </c>
      <c r="E24" s="19">
        <f t="shared" si="3"/>
        <v>0.27692307692307694</v>
      </c>
    </row>
    <row r="25" spans="2:5" ht="13.8" thickBot="1">
      <c r="B25" s="21">
        <v>19</v>
      </c>
      <c r="C25" s="26" t="s">
        <v>734</v>
      </c>
      <c r="D25" s="21" t="str">
        <f t="shared" si="2"/>
        <v>19/65</v>
      </c>
      <c r="E25" s="19">
        <f t="shared" si="3"/>
        <v>0.29230769230769232</v>
      </c>
    </row>
    <row r="26" spans="2:5" ht="13.8" thickBot="1">
      <c r="B26" s="21">
        <v>20</v>
      </c>
      <c r="C26" s="26" t="s">
        <v>1736</v>
      </c>
      <c r="D26" s="21" t="str">
        <f t="shared" si="2"/>
        <v>20/65</v>
      </c>
      <c r="E26" s="19">
        <f t="shared" si="3"/>
        <v>0.30769230769230771</v>
      </c>
    </row>
    <row r="27" spans="2:5" ht="13.8" thickBot="1">
      <c r="B27" s="21">
        <v>21</v>
      </c>
      <c r="C27" s="26" t="s">
        <v>1271</v>
      </c>
      <c r="D27" s="21" t="str">
        <f t="shared" si="2"/>
        <v>21/65</v>
      </c>
      <c r="E27" s="19">
        <f t="shared" si="3"/>
        <v>0.32307692307692309</v>
      </c>
    </row>
    <row r="28" spans="2:5" ht="13.8" thickBot="1">
      <c r="B28" s="21">
        <v>22</v>
      </c>
      <c r="C28" s="26" t="s">
        <v>1477</v>
      </c>
      <c r="D28" s="21" t="str">
        <f t="shared" si="2"/>
        <v>22/65</v>
      </c>
      <c r="E28" s="19">
        <f t="shared" si="3"/>
        <v>0.33846153846153848</v>
      </c>
    </row>
    <row r="29" spans="2:5" ht="13.8" thickBot="1">
      <c r="B29" s="21">
        <v>23</v>
      </c>
      <c r="C29" s="26" t="s">
        <v>751</v>
      </c>
      <c r="D29" s="21" t="str">
        <f t="shared" si="2"/>
        <v>23/65</v>
      </c>
      <c r="E29" s="19">
        <f t="shared" si="3"/>
        <v>0.35384615384615387</v>
      </c>
    </row>
    <row r="30" spans="2:5" ht="13.8" thickBot="1">
      <c r="B30" s="21">
        <v>24</v>
      </c>
      <c r="C30" s="26" t="s">
        <v>1484</v>
      </c>
      <c r="D30" s="21" t="str">
        <f t="shared" si="2"/>
        <v>24/65</v>
      </c>
      <c r="E30" s="19">
        <f t="shared" si="3"/>
        <v>0.36923076923076925</v>
      </c>
    </row>
    <row r="31" spans="2:5" ht="13.8" thickBot="1">
      <c r="B31" s="21">
        <v>25</v>
      </c>
      <c r="C31" s="26" t="s">
        <v>1481</v>
      </c>
      <c r="D31" s="21" t="str">
        <f t="shared" si="2"/>
        <v>25/65</v>
      </c>
      <c r="E31" s="19">
        <f t="shared" si="3"/>
        <v>0.38461538461538464</v>
      </c>
    </row>
    <row r="32" spans="2:5" ht="17.25" customHeight="1" thickBot="1">
      <c r="B32" s="21">
        <v>26</v>
      </c>
      <c r="C32" s="26" t="s">
        <v>1483</v>
      </c>
      <c r="D32" s="21" t="str">
        <f t="shared" si="2"/>
        <v>26/65</v>
      </c>
      <c r="E32" s="19">
        <f t="shared" si="3"/>
        <v>0.4</v>
      </c>
    </row>
    <row r="33" spans="2:5" ht="13.8" thickBot="1">
      <c r="B33" s="21">
        <v>27</v>
      </c>
      <c r="C33" s="26" t="s">
        <v>1479</v>
      </c>
      <c r="D33" s="21" t="str">
        <f t="shared" si="2"/>
        <v>27/65</v>
      </c>
      <c r="E33" s="19">
        <f t="shared" si="3"/>
        <v>0.41538461538461541</v>
      </c>
    </row>
    <row r="34" spans="2:5" ht="13.8" thickBot="1">
      <c r="B34" s="45" t="s">
        <v>1609</v>
      </c>
      <c r="C34" s="46"/>
      <c r="D34" s="47"/>
      <c r="E34" s="19"/>
    </row>
    <row r="35" spans="2:5" ht="18.75" customHeight="1" thickBot="1">
      <c r="B35" s="21">
        <v>28</v>
      </c>
      <c r="C35" s="26" t="s">
        <v>753</v>
      </c>
      <c r="D35" s="21" t="str">
        <f>B35&amp;"/65"</f>
        <v>28/65</v>
      </c>
      <c r="E35" s="19">
        <f>B35/65</f>
        <v>0.43076923076923079</v>
      </c>
    </row>
    <row r="36" spans="2:5" ht="13.8" thickBot="1">
      <c r="B36" s="21">
        <v>29</v>
      </c>
      <c r="C36" s="26" t="s">
        <v>1476</v>
      </c>
      <c r="D36" s="21" t="str">
        <f t="shared" ref="D36:D72" si="4">B36&amp;"/65"</f>
        <v>29/65</v>
      </c>
      <c r="E36" s="19">
        <f t="shared" ref="E36:E72" si="5">B36/65</f>
        <v>0.44615384615384618</v>
      </c>
    </row>
    <row r="37" spans="2:5" ht="13.8" thickBot="1">
      <c r="B37" s="21">
        <v>30</v>
      </c>
      <c r="C37" s="26" t="s">
        <v>1485</v>
      </c>
      <c r="D37" s="21" t="str">
        <f t="shared" si="4"/>
        <v>30/65</v>
      </c>
      <c r="E37" s="19">
        <f t="shared" si="5"/>
        <v>0.46153846153846156</v>
      </c>
    </row>
    <row r="38" spans="2:5" ht="13.8" thickBot="1">
      <c r="B38" s="21">
        <v>31</v>
      </c>
      <c r="C38" s="26" t="s">
        <v>1493</v>
      </c>
      <c r="D38" s="21" t="str">
        <f t="shared" si="4"/>
        <v>31/65</v>
      </c>
      <c r="E38" s="19">
        <f t="shared" si="5"/>
        <v>0.47692307692307695</v>
      </c>
    </row>
    <row r="39" spans="2:5" ht="13.8" thickBot="1">
      <c r="B39" s="21">
        <v>32</v>
      </c>
      <c r="C39" s="26" t="s">
        <v>1487</v>
      </c>
      <c r="D39" s="21" t="str">
        <f t="shared" si="4"/>
        <v>32/65</v>
      </c>
      <c r="E39" s="19">
        <f t="shared" si="5"/>
        <v>0.49230769230769234</v>
      </c>
    </row>
    <row r="40" spans="2:5" ht="13.8" thickBot="1">
      <c r="B40" s="21">
        <v>33</v>
      </c>
      <c r="C40" s="26" t="s">
        <v>1488</v>
      </c>
      <c r="D40" s="21" t="str">
        <f t="shared" si="4"/>
        <v>33/65</v>
      </c>
      <c r="E40" s="19">
        <f t="shared" si="5"/>
        <v>0.50769230769230766</v>
      </c>
    </row>
    <row r="41" spans="2:5" ht="13.8" thickBot="1">
      <c r="B41" s="21">
        <v>34</v>
      </c>
      <c r="C41" s="26" t="s">
        <v>1282</v>
      </c>
      <c r="D41" s="21" t="str">
        <f t="shared" si="4"/>
        <v>34/65</v>
      </c>
      <c r="E41" s="19">
        <f t="shared" si="5"/>
        <v>0.52307692307692311</v>
      </c>
    </row>
    <row r="42" spans="2:5" ht="13.8" thickBot="1">
      <c r="B42" s="21">
        <v>35</v>
      </c>
      <c r="C42" s="26" t="s">
        <v>1482</v>
      </c>
      <c r="D42" s="21" t="str">
        <f t="shared" si="4"/>
        <v>35/65</v>
      </c>
      <c r="E42" s="19">
        <f t="shared" si="5"/>
        <v>0.53846153846153844</v>
      </c>
    </row>
    <row r="43" spans="2:5" ht="13.8" thickBot="1">
      <c r="B43" s="21">
        <v>36</v>
      </c>
      <c r="C43" s="26" t="s">
        <v>1486</v>
      </c>
      <c r="D43" s="21" t="str">
        <f t="shared" si="4"/>
        <v>36/65</v>
      </c>
      <c r="E43" s="19">
        <f t="shared" si="5"/>
        <v>0.55384615384615388</v>
      </c>
    </row>
    <row r="44" spans="2:5" ht="13.8" thickBot="1">
      <c r="B44" s="21">
        <v>37</v>
      </c>
      <c r="C44" s="26" t="s">
        <v>1489</v>
      </c>
      <c r="D44" s="21" t="str">
        <f t="shared" si="4"/>
        <v>37/65</v>
      </c>
      <c r="E44" s="19">
        <f t="shared" si="5"/>
        <v>0.56923076923076921</v>
      </c>
    </row>
    <row r="45" spans="2:5" ht="13.8" thickBot="1">
      <c r="B45" s="21">
        <v>38</v>
      </c>
      <c r="C45" s="26" t="s">
        <v>1490</v>
      </c>
      <c r="D45" s="21" t="str">
        <f t="shared" si="4"/>
        <v>38/65</v>
      </c>
      <c r="E45" s="19">
        <f t="shared" si="5"/>
        <v>0.58461538461538465</v>
      </c>
    </row>
    <row r="46" spans="2:5" ht="13.8" thickBot="1">
      <c r="B46" s="21">
        <v>39</v>
      </c>
      <c r="C46" s="26" t="s">
        <v>761</v>
      </c>
      <c r="D46" s="21" t="str">
        <f t="shared" si="4"/>
        <v>39/65</v>
      </c>
      <c r="E46" s="19">
        <f t="shared" si="5"/>
        <v>0.6</v>
      </c>
    </row>
    <row r="47" spans="2:5" ht="13.8" thickBot="1">
      <c r="B47" s="21">
        <v>40</v>
      </c>
      <c r="C47" s="26" t="s">
        <v>1737</v>
      </c>
      <c r="D47" s="21" t="str">
        <f t="shared" si="4"/>
        <v>40/65</v>
      </c>
      <c r="E47" s="19">
        <f t="shared" si="5"/>
        <v>0.61538461538461542</v>
      </c>
    </row>
    <row r="48" spans="2:5" ht="13.8" thickBot="1">
      <c r="B48" s="21">
        <v>41</v>
      </c>
      <c r="C48" s="26" t="s">
        <v>1496</v>
      </c>
      <c r="D48" s="21" t="str">
        <f t="shared" si="4"/>
        <v>41/65</v>
      </c>
      <c r="E48" s="19">
        <f t="shared" si="5"/>
        <v>0.63076923076923075</v>
      </c>
    </row>
    <row r="49" spans="2:5" ht="13.8" thickBot="1">
      <c r="B49" s="21">
        <v>42</v>
      </c>
      <c r="C49" s="26" t="s">
        <v>1491</v>
      </c>
      <c r="D49" s="21" t="str">
        <f t="shared" si="4"/>
        <v>42/65</v>
      </c>
      <c r="E49" s="19">
        <f t="shared" si="5"/>
        <v>0.64615384615384619</v>
      </c>
    </row>
    <row r="50" spans="2:5" ht="13.8" thickBot="1">
      <c r="B50" s="21">
        <v>43</v>
      </c>
      <c r="C50" s="26" t="s">
        <v>879</v>
      </c>
      <c r="D50" s="21" t="str">
        <f t="shared" si="4"/>
        <v>43/65</v>
      </c>
      <c r="E50" s="19">
        <f t="shared" si="5"/>
        <v>0.66153846153846152</v>
      </c>
    </row>
    <row r="51" spans="2:5" ht="13.8" thickBot="1">
      <c r="B51" s="21">
        <v>44</v>
      </c>
      <c r="C51" s="26" t="s">
        <v>1494</v>
      </c>
      <c r="D51" s="21" t="str">
        <f t="shared" si="4"/>
        <v>44/65</v>
      </c>
      <c r="E51" s="19">
        <f t="shared" si="5"/>
        <v>0.67692307692307696</v>
      </c>
    </row>
    <row r="52" spans="2:5" ht="13.8" thickBot="1">
      <c r="B52" s="21">
        <v>45</v>
      </c>
      <c r="C52" s="26" t="s">
        <v>1492</v>
      </c>
      <c r="D52" s="21" t="str">
        <f t="shared" si="4"/>
        <v>45/65</v>
      </c>
      <c r="E52" s="19">
        <f t="shared" si="5"/>
        <v>0.69230769230769229</v>
      </c>
    </row>
    <row r="53" spans="2:5" ht="13.8" thickBot="1">
      <c r="B53" s="21">
        <v>46</v>
      </c>
      <c r="C53" s="26" t="s">
        <v>1497</v>
      </c>
      <c r="D53" s="21" t="str">
        <f t="shared" si="4"/>
        <v>46/65</v>
      </c>
      <c r="E53" s="19">
        <f t="shared" si="5"/>
        <v>0.70769230769230773</v>
      </c>
    </row>
    <row r="54" spans="2:5" ht="13.8" thickBot="1">
      <c r="B54" s="21">
        <v>47</v>
      </c>
      <c r="C54" s="26" t="s">
        <v>1499</v>
      </c>
      <c r="D54" s="21" t="str">
        <f t="shared" si="4"/>
        <v>47/65</v>
      </c>
      <c r="E54" s="19">
        <f t="shared" si="5"/>
        <v>0.72307692307692306</v>
      </c>
    </row>
    <row r="55" spans="2:5" ht="13.8" thickBot="1">
      <c r="B55" s="21">
        <v>48</v>
      </c>
      <c r="C55" s="26" t="s">
        <v>1506</v>
      </c>
      <c r="D55" s="21" t="str">
        <f t="shared" si="4"/>
        <v>48/65</v>
      </c>
      <c r="E55" s="19">
        <f t="shared" si="5"/>
        <v>0.7384615384615385</v>
      </c>
    </row>
    <row r="56" spans="2:5" ht="13.8" thickBot="1">
      <c r="B56" s="21">
        <v>49</v>
      </c>
      <c r="C56" s="26" t="s">
        <v>1495</v>
      </c>
      <c r="D56" s="21" t="str">
        <f t="shared" si="4"/>
        <v>49/65</v>
      </c>
      <c r="E56" s="19">
        <f t="shared" si="5"/>
        <v>0.75384615384615383</v>
      </c>
    </row>
    <row r="57" spans="2:5" ht="13.8" thickBot="1">
      <c r="B57" s="21">
        <v>50</v>
      </c>
      <c r="C57" s="26" t="s">
        <v>1500</v>
      </c>
      <c r="D57" s="21" t="str">
        <f t="shared" si="4"/>
        <v>50/65</v>
      </c>
      <c r="E57" s="19">
        <f t="shared" si="5"/>
        <v>0.76923076923076927</v>
      </c>
    </row>
    <row r="58" spans="2:5" ht="13.8" thickBot="1">
      <c r="B58" s="21">
        <v>51</v>
      </c>
      <c r="C58" s="26" t="s">
        <v>710</v>
      </c>
      <c r="D58" s="21" t="str">
        <f t="shared" si="4"/>
        <v>51/65</v>
      </c>
      <c r="E58" s="19">
        <f t="shared" si="5"/>
        <v>0.7846153846153846</v>
      </c>
    </row>
    <row r="59" spans="2:5" ht="13.8" thickBot="1">
      <c r="B59" s="21">
        <v>52</v>
      </c>
      <c r="C59" s="26" t="s">
        <v>1498</v>
      </c>
      <c r="D59" s="21" t="str">
        <f t="shared" si="4"/>
        <v>52/65</v>
      </c>
      <c r="E59" s="19">
        <f t="shared" si="5"/>
        <v>0.8</v>
      </c>
    </row>
    <row r="60" spans="2:5" ht="13.8" thickBot="1">
      <c r="B60" s="21">
        <v>53</v>
      </c>
      <c r="C60" s="26" t="s">
        <v>1501</v>
      </c>
      <c r="D60" s="21" t="str">
        <f t="shared" si="4"/>
        <v>53/65</v>
      </c>
      <c r="E60" s="19">
        <f t="shared" si="5"/>
        <v>0.81538461538461537</v>
      </c>
    </row>
    <row r="61" spans="2:5" ht="13.8" thickBot="1">
      <c r="B61" s="21">
        <v>54</v>
      </c>
      <c r="C61" s="26" t="s">
        <v>1502</v>
      </c>
      <c r="D61" s="21" t="str">
        <f t="shared" si="4"/>
        <v>54/65</v>
      </c>
      <c r="E61" s="19">
        <f t="shared" si="5"/>
        <v>0.83076923076923082</v>
      </c>
    </row>
    <row r="62" spans="2:5" ht="13.8" thickBot="1">
      <c r="B62" s="21">
        <v>55</v>
      </c>
      <c r="C62" s="26" t="s">
        <v>797</v>
      </c>
      <c r="D62" s="21" t="str">
        <f t="shared" si="4"/>
        <v>55/65</v>
      </c>
      <c r="E62" s="19">
        <f t="shared" si="5"/>
        <v>0.84615384615384615</v>
      </c>
    </row>
    <row r="63" spans="2:5" ht="13.8" thickBot="1">
      <c r="B63" s="21">
        <v>56</v>
      </c>
      <c r="C63" s="26" t="s">
        <v>741</v>
      </c>
      <c r="D63" s="21" t="str">
        <f t="shared" si="4"/>
        <v>56/65</v>
      </c>
      <c r="E63" s="19">
        <f t="shared" si="5"/>
        <v>0.86153846153846159</v>
      </c>
    </row>
    <row r="64" spans="2:5" ht="13.8" thickBot="1">
      <c r="B64" s="21">
        <v>57</v>
      </c>
      <c r="C64" s="26" t="s">
        <v>1504</v>
      </c>
      <c r="D64" s="21" t="str">
        <f t="shared" si="4"/>
        <v>57/65</v>
      </c>
      <c r="E64" s="19">
        <f t="shared" si="5"/>
        <v>0.87692307692307692</v>
      </c>
    </row>
    <row r="65" spans="2:5" ht="13.8" thickBot="1">
      <c r="B65" s="21">
        <v>58</v>
      </c>
      <c r="C65" s="26" t="s">
        <v>1505</v>
      </c>
      <c r="D65" s="21" t="str">
        <f t="shared" si="4"/>
        <v>58/65</v>
      </c>
      <c r="E65" s="19">
        <f t="shared" si="5"/>
        <v>0.89230769230769236</v>
      </c>
    </row>
    <row r="66" spans="2:5" ht="13.8" thickBot="1">
      <c r="B66" s="21">
        <v>59</v>
      </c>
      <c r="C66" s="26" t="s">
        <v>1313</v>
      </c>
      <c r="D66" s="21" t="str">
        <f t="shared" si="4"/>
        <v>59/65</v>
      </c>
      <c r="E66" s="19">
        <f t="shared" si="5"/>
        <v>0.90769230769230769</v>
      </c>
    </row>
    <row r="67" spans="2:5" ht="13.8" thickBot="1">
      <c r="B67" s="21">
        <v>60</v>
      </c>
      <c r="C67" s="26" t="s">
        <v>1507</v>
      </c>
      <c r="D67" s="21" t="str">
        <f t="shared" si="4"/>
        <v>60/65</v>
      </c>
      <c r="E67" s="19">
        <f t="shared" si="5"/>
        <v>0.92307692307692313</v>
      </c>
    </row>
    <row r="68" spans="2:5" ht="13.8" thickBot="1">
      <c r="B68" s="21">
        <v>60</v>
      </c>
      <c r="C68" s="26" t="s">
        <v>662</v>
      </c>
      <c r="D68" s="21" t="str">
        <f t="shared" si="4"/>
        <v>60/65</v>
      </c>
      <c r="E68" s="19">
        <f t="shared" si="5"/>
        <v>0.92307692307692313</v>
      </c>
    </row>
    <row r="69" spans="2:5" ht="13.8" thickBot="1">
      <c r="B69" s="21">
        <v>60</v>
      </c>
      <c r="C69" s="26" t="s">
        <v>744</v>
      </c>
      <c r="D69" s="21" t="str">
        <f t="shared" si="4"/>
        <v>60/65</v>
      </c>
      <c r="E69" s="19">
        <f t="shared" si="5"/>
        <v>0.92307692307692313</v>
      </c>
    </row>
    <row r="70" spans="2:5" ht="13.8" thickBot="1">
      <c r="B70" s="21">
        <v>60</v>
      </c>
      <c r="C70" s="26" t="s">
        <v>1328</v>
      </c>
      <c r="D70" s="21" t="str">
        <f t="shared" si="4"/>
        <v>60/65</v>
      </c>
      <c r="E70" s="19">
        <f t="shared" si="5"/>
        <v>0.92307692307692313</v>
      </c>
    </row>
    <row r="71" spans="2:5" ht="13.8" thickBot="1">
      <c r="B71" s="21">
        <v>60</v>
      </c>
      <c r="C71" s="26" t="s">
        <v>778</v>
      </c>
      <c r="D71" s="21" t="str">
        <f t="shared" si="4"/>
        <v>60/65</v>
      </c>
      <c r="E71" s="19">
        <f t="shared" si="5"/>
        <v>0.92307692307692313</v>
      </c>
    </row>
    <row r="72" spans="2:5" ht="13.8" thickBot="1">
      <c r="B72" s="21">
        <v>60</v>
      </c>
      <c r="C72" s="26" t="s">
        <v>1508</v>
      </c>
      <c r="D72" s="21" t="str">
        <f t="shared" si="4"/>
        <v>60/65</v>
      </c>
      <c r="E72" s="19">
        <f t="shared" si="5"/>
        <v>0.92307692307692313</v>
      </c>
    </row>
  </sheetData>
  <mergeCells count="4">
    <mergeCell ref="B4:B5"/>
    <mergeCell ref="D4:D5"/>
    <mergeCell ref="B16:D16"/>
    <mergeCell ref="B34:D34"/>
  </mergeCells>
  <phoneticPr fontId="2" type="noConversion"/>
  <hyperlinks>
    <hyperlink ref="C6" r:id="rId1" display="http://admin-apps.webofknowledge.com/JCR/JCR?RQ=RECORD&amp;rank=1&amp;journal=J+AM+ACAD+CHILD+PSY"/>
    <hyperlink ref="C7" r:id="rId2" display="http://admin-apps.webofknowledge.com/JCR/JCR?RQ=RECORD&amp;rank=2&amp;journal=DEV+REV"/>
    <hyperlink ref="C8" r:id="rId3" display="http://admin-apps.webofknowledge.com/JCR/JCR?RQ=RECORD&amp;rank=3&amp;journal=DEV+PSYCHOPATHOL"/>
    <hyperlink ref="C9" r:id="rId4" display="http://admin-apps.webofknowledge.com/JCR/JCR?RQ=RECORD&amp;rank=4&amp;journal=J+CHILD+PSYCHOL+PSYC"/>
    <hyperlink ref="C10" r:id="rId5" display="http://admin-apps.webofknowledge.com/JCR/JCR?RQ=RECORD&amp;rank=5&amp;journal=CHILD+DEV"/>
    <hyperlink ref="C11" r:id="rId6" display="http://admin-apps.webofknowledge.com/JCR/JCR?RQ=RECORD&amp;rank=6&amp;journal=AUTISM+RES"/>
    <hyperlink ref="C12" r:id="rId7" display="http://admin-apps.webofknowledge.com/JCR/JCR?RQ=RECORD&amp;rank=7&amp;journal=DEVELOPMENTAL+SCI"/>
    <hyperlink ref="C13" r:id="rId8" display="http://admin-apps.webofknowledge.com/JCR/JCR?RQ=RECORD&amp;rank=8&amp;journal=DEV+PSYCHOL"/>
    <hyperlink ref="C14" r:id="rId9" display="http://admin-apps.webofknowledge.com/JCR/JCR?RQ=RECORD&amp;rank=9&amp;journal=J+AUTISM+DEV+DISORD"/>
    <hyperlink ref="C15" r:id="rId10" display="http://admin-apps.webofknowledge.com/JCR/JCR?RQ=RECORD&amp;rank=10&amp;journal=J+ABNORM+CHILD+PSYCH"/>
    <hyperlink ref="C17" r:id="rId11" display="http://admin-apps.webofknowledge.com/JCR/JCR?RQ=RECORD&amp;rank=11&amp;journal=MONOGR+SOC+RES+CHILD"/>
    <hyperlink ref="C18" r:id="rId12" display="http://admin-apps.webofknowledge.com/JCR/JCR?RQ=RECORD&amp;rank=12&amp;journal=PSYCHOL+AGING"/>
    <hyperlink ref="C19" r:id="rId13" display="http://admin-apps.webofknowledge.com/JCR/JCR?RQ=RECORD&amp;rank=13&amp;journal=J+CLIN+CHILD+ADOLESC"/>
    <hyperlink ref="C20" r:id="rId14" display="http://admin-apps.webofknowledge.com/JCR/JCR?RQ=RECORD&amp;rank=14&amp;journal=J+ADOLESCENT+HEALTH"/>
    <hyperlink ref="C21" r:id="rId15" display="http://admin-apps.webofknowledge.com/JCR/JCR?RQ=RECORD&amp;rank=15&amp;journal=J+PEDIATR+PSYCHOL"/>
    <hyperlink ref="C22" r:id="rId16" display="http://admin-apps.webofknowledge.com/JCR/JCR?RQ=RECORD&amp;rank=16&amp;journal=EARLY+CHILD+RES+Q"/>
    <hyperlink ref="C23" r:id="rId17" display="http://admin-apps.webofknowledge.com/JCR/JCR?RQ=RECORD&amp;rank=17&amp;journal=DEV+NEUROPSYCHOL"/>
    <hyperlink ref="C24" r:id="rId18" display="http://admin-apps.webofknowledge.com/JCR/JCR?RQ=RECORD&amp;rank=18&amp;journal=AUTISM"/>
    <hyperlink ref="C25" r:id="rId19" display="http://admin-apps.webofknowledge.com/JCR/JCR?RQ=RECORD&amp;rank=19&amp;journal=RES+AUTISM+SPECT+DIS"/>
    <hyperlink ref="C26" r:id="rId20" display="http://admin-apps.webofknowledge.com/JCR/JCR?RQ=RECORD&amp;rank=20&amp;journal=J+YOUTH+ADOLESCENCE"/>
    <hyperlink ref="C27" r:id="rId21" display="http://admin-apps.webofknowledge.com/JCR/JCR?RQ=RECORD&amp;rank=21&amp;journal=EUR+CHILD+ADOLES+PSY"/>
    <hyperlink ref="C28" r:id="rId22" display="http://admin-apps.webofknowledge.com/JCR/JCR?RQ=RECORD&amp;rank=22&amp;journal=J+EXP+CHILD+PSYCHOL"/>
    <hyperlink ref="C29" r:id="rId23" display="http://admin-apps.webofknowledge.com/JCR/JCR?RQ=RECORD&amp;rank=23&amp;journal=J+RES+ADOLESCENCE"/>
    <hyperlink ref="C31" r:id="rId24" display="http://admin-apps.webofknowledge.com/JCR/JCR?RQ=RECORD&amp;rank=25&amp;journal=J+ADOLESCENCE"/>
    <hyperlink ref="C30" r:id="rId25" display="http://admin-apps.webofknowledge.com/JCR/JCR?RQ=RECORD&amp;rank=24&amp;journal=SOC+DEV"/>
    <hyperlink ref="C32" r:id="rId26" display="http://admin-apps.webofknowledge.com/JCR/JCR?RQ=RECORD&amp;rank=26&amp;journal=J+APPL+DEV+PSYCHOL"/>
    <hyperlink ref="C33" r:id="rId27" display="http://admin-apps.webofknowledge.com/JCR/JCR?RQ=RECORD&amp;rank=27&amp;journal=J+DEV+BEHAV+PEDIATR"/>
    <hyperlink ref="C35" r:id="rId28" display="http://admin-apps.webofknowledge.com/JCR/JCR?RQ=RECORD&amp;rank=28&amp;journal=J+EARLY+ADOLESCENCE"/>
    <hyperlink ref="C36" r:id="rId29" display="http://admin-apps.webofknowledge.com/JCR/JCR?RQ=RECORD&amp;rank=29&amp;journal=KINDH+ENTWICKL"/>
    <hyperlink ref="C37" r:id="rId30" display="http://admin-apps.webofknowledge.com/JCR/JCR?RQ=RECORD&amp;rank=30&amp;journal=COGNITIVE+DEV"/>
    <hyperlink ref="C38" r:id="rId31" display="http://admin-apps.webofknowledge.com/JCR/JCR?RQ=RECORD&amp;rank=31&amp;journal=CHILD+DEV+PERSPECT"/>
    <hyperlink ref="C39" r:id="rId32" display="http://admin-apps.webofknowledge.com/JCR/JCR?RQ=RECORD&amp;rank=32&amp;journal=INFANCY"/>
    <hyperlink ref="C40" r:id="rId33" display="http://admin-apps.webofknowledge.com/JCR/JCR?RQ=RECORD&amp;rank=33&amp;journal=INT+J+BEHAV+DEV"/>
    <hyperlink ref="C41" r:id="rId34" display="http://admin-apps.webofknowledge.com/JCR/JCR?RQ=RECORD&amp;rank=34&amp;journal=CHILD+PSYCHIAT+HUM+D"/>
    <hyperlink ref="C42" r:id="rId35" display="http://admin-apps.webofknowledge.com/JCR/JCR?RQ=RECORD&amp;rank=35&amp;journal=MERRILL+PALMER+QUART"/>
    <hyperlink ref="C43" r:id="rId36" display="http://admin-apps.webofknowledge.com/JCR/JCR?RQ=RECORD&amp;rank=36&amp;journal=ATTACH+HUM+DEV"/>
    <hyperlink ref="C44" r:id="rId37" display="http://admin-apps.webofknowledge.com/JCR/JCR?RQ=RECORD&amp;rank=37&amp;journal=INFANT+BEHAV+DEV"/>
    <hyperlink ref="C45" r:id="rId38" display="http://admin-apps.webofknowledge.com/JCR/JCR?RQ=RECORD&amp;rank=38&amp;journal=CHILD+CARE+HLTH+DEV"/>
    <hyperlink ref="C46" r:id="rId39" display="http://admin-apps.webofknowledge.com/JCR/JCR?RQ=RECORD&amp;rank=39&amp;journal=PARENT-SCI+PRACT"/>
    <hyperlink ref="C47" r:id="rId40" display="http://admin-apps.webofknowledge.com/JCR/JCR?RQ=RECORD&amp;rank=40&amp;journal=SEX+ROLES"/>
    <hyperlink ref="C48" r:id="rId41" display="http://admin-apps.webofknowledge.com/JCR/JCR?RQ=RECORD&amp;rank=41&amp;journal=AGING+NEUROPSYCHOL+C"/>
    <hyperlink ref="C49" r:id="rId42" display="http://admin-apps.webofknowledge.com/JCR/JCR?RQ=RECORD&amp;rank=42&amp;journal=HUM+DEV"/>
    <hyperlink ref="C50" r:id="rId43" display="http://admin-apps.webofknowledge.com/JCR/JCR?RQ=RECORD&amp;rank=43&amp;journal=J+CHILD+LANG"/>
    <hyperlink ref="C51" r:id="rId44" display="http://admin-apps.webofknowledge.com/JCR/JCR?RQ=RECORD&amp;rank=44&amp;journal=BRIT+J+DEV+PSYCHOL"/>
    <hyperlink ref="C52" r:id="rId45" display="http://admin-apps.webofknowledge.com/JCR/JCR?RQ=RECORD&amp;rank=45&amp;journal=J+ADOLESCENT+RES"/>
    <hyperlink ref="C53" r:id="rId46" display="http://admin-apps.webofknowledge.com/JCR/JCR?RQ=RECORD&amp;rank=46&amp;journal=J+COGN+DEV"/>
    <hyperlink ref="C54" r:id="rId47" display="http://admin-apps.webofknowledge.com/JCR/JCR?RQ=RECORD&amp;rank=47&amp;journal=NEW+DIR+CHILD+ADOLES"/>
    <hyperlink ref="C55" r:id="rId48" display="http://admin-apps.webofknowledge.com/JCR/JCR?RQ=RECORD&amp;rank=48&amp;journal=APPL+DEV+SCI"/>
    <hyperlink ref="C56" r:id="rId49" display="http://admin-apps.webofknowledge.com/JCR/JCR?RQ=RECORD&amp;rank=49&amp;journal=ADV+CHILD+DEV+BEHAV"/>
    <hyperlink ref="C57" r:id="rId50" display="http://admin-apps.webofknowledge.com/JCR/JCR?RQ=RECORD&amp;rank=50&amp;journal=INFANT+MENT+HEALTH+J"/>
    <hyperlink ref="C58" r:id="rId51" display="http://admin-apps.webofknowledge.com/JCR/JCR?RQ=RECORD&amp;rank=51&amp;journal=MIND+BRAIN+EDUC"/>
    <hyperlink ref="C59" r:id="rId52" display="http://admin-apps.webofknowledge.com/JCR/JCR?RQ=RECORD&amp;rank=52&amp;journal=INFANT+CHILD+DEV"/>
    <hyperlink ref="C60" r:id="rId53" display="http://admin-apps.webofknowledge.com/JCR/JCR?RQ=RECORD&amp;rank=53&amp;journal=J+GENET+PSYCHOL"/>
    <hyperlink ref="C61" r:id="rId54" display="http://admin-apps.webofknowledge.com/JCR/JCR?RQ=RECORD&amp;rank=54&amp;journal=EUR+J+DEV+PSYCHOL"/>
    <hyperlink ref="C62" r:id="rId55" display="http://admin-apps.webofknowledge.com/JCR/JCR?RQ=RECORD&amp;rank=55&amp;journal=INT+J+AGING+HUM+DEV"/>
    <hyperlink ref="C63" r:id="rId56" display="http://admin-apps.webofknowledge.com/JCR/JCR?RQ=RECORD&amp;rank=56&amp;journal=INFANT+YOUNG+CHILD"/>
    <hyperlink ref="C64" r:id="rId57" display="http://admin-apps.webofknowledge.com/JCR/JCR?RQ=RECORD&amp;rank=57&amp;journal=J+ADULT+DEV"/>
    <hyperlink ref="C65" r:id="rId58" display="http://admin-apps.webofknowledge.com/JCR/JCR?RQ=RECORD&amp;rank=58&amp;journal=INFANC+APRENDIZ"/>
    <hyperlink ref="C66" r:id="rId59" display="http://admin-apps.webofknowledge.com/JCR/JCR?RQ=RECORD&amp;rank=59&amp;journal=PRAX+KINDERPSYCHOL+K"/>
    <hyperlink ref="C67" r:id="rId60" display="http://admin-apps.webofknowledge.com/JCR/JCR?RQ=RECORD&amp;rank=60&amp;journal=CHILD+YOUTH+CARE+FOR"/>
    <hyperlink ref="C68" r:id="rId61" display="http://admin-apps.webofknowledge.com/JCR/JCR?RQ=RECORD&amp;rank=61&amp;journal=EARLY+EDUC+DEV"/>
    <hyperlink ref="C69" r:id="rId62" display="http://admin-apps.webofknowledge.com/JCR/JCR?RQ=RECORD&amp;rank=62&amp;journal=FOCUS+AUTISM+DEV+DIS"/>
    <hyperlink ref="C70" r:id="rId63" display="http://admin-apps.webofknowledge.com/JCR/JCR?RQ=RECORD&amp;rank=63&amp;journal=J+ATTEN+DISORD"/>
    <hyperlink ref="C71" r:id="rId64" display="http://admin-apps.webofknowledge.com/JCR/JCR?RQ=RECORD&amp;rank=64&amp;journal=J+CHILD+FAM+STUD"/>
    <hyperlink ref="C72" r:id="rId65" display="http://admin-apps.webofknowledge.com/JCR/JCR?RQ=RECORD&amp;rank=65&amp;journal=RES+HUM+DEV"/>
  </hyperlinks>
  <pageMargins left="0.74803149606299213" right="0.74803149606299213" top="0.98425196850393704" bottom="0.98425196850393704" header="0.51181102362204722" footer="0.51181102362204722"/>
  <pageSetup paperSize="9" orientation="portrait"/>
  <headerFooter alignWithMargins="0"/>
  <legacyDrawing r:id="rId66"/>
  <controls>
    <control shapeId="5121" r:id="rId67" name="Control 1"/>
    <control shapeId="5122" r:id="rId68" name="Control 2"/>
    <control shapeId="5123" r:id="rId69" name="Control 3"/>
    <control shapeId="5124" r:id="rId70" name="Control 4"/>
    <control shapeId="5125" r:id="rId71" name="Control 5"/>
    <control shapeId="5126" r:id="rId72" name="Control 6"/>
    <control shapeId="5127" r:id="rId73" name="Control 7"/>
    <control shapeId="5128" r:id="rId74" name="Control 8"/>
    <control shapeId="5129" r:id="rId75" name="Control 9"/>
    <control shapeId="5130" r:id="rId76" name="Control 10"/>
    <control shapeId="5131" r:id="rId77" name="Control 11"/>
    <control shapeId="5132" r:id="rId78" name="Control 12"/>
    <control shapeId="5133" r:id="rId79" name="Control 13"/>
    <control shapeId="5134" r:id="rId80" name="Control 14"/>
    <control shapeId="5135" r:id="rId81" name="Control 15"/>
    <control shapeId="5136" r:id="rId82" name="Control 16"/>
    <control shapeId="5137" r:id="rId83" name="Control 17"/>
    <control shapeId="5138" r:id="rId84" name="Control 18"/>
    <control shapeId="5139" r:id="rId85" name="Control 19"/>
    <control shapeId="5140" r:id="rId86" name="Control 20"/>
    <control shapeId="5141" r:id="rId87" name="Control 21"/>
    <control shapeId="5142" r:id="rId88" name="Control 22"/>
    <control shapeId="5143" r:id="rId89" name="Control 23"/>
    <control shapeId="5144" r:id="rId90" name="Control 24"/>
    <control shapeId="5145" r:id="rId91" name="Control 25"/>
    <control shapeId="5146" r:id="rId92" name="Control 26"/>
    <control shapeId="5147" r:id="rId93" name="Control 27"/>
    <control shapeId="5148" r:id="rId94" name="Control 28"/>
    <control shapeId="5149" r:id="rId95" name="Control 29"/>
    <control shapeId="5150" r:id="rId96" name="Control 30"/>
    <control shapeId="5151" r:id="rId97" name="Control 31"/>
    <control shapeId="5152" r:id="rId98" name="Control 32"/>
    <control shapeId="5153" r:id="rId99" name="Control 33"/>
    <control shapeId="5154" r:id="rId100" name="Control 34"/>
    <control shapeId="5155" r:id="rId101" name="Control 35"/>
    <control shapeId="5156" r:id="rId102" name="Control 36"/>
    <control shapeId="5157" r:id="rId103" name="Control 37"/>
    <control shapeId="5158" r:id="rId104" name="Control 38"/>
    <control shapeId="5159" r:id="rId105" name="Control 39"/>
    <control shapeId="5160" r:id="rId106" name="Control 40"/>
    <control shapeId="5161" r:id="rId107" name="Control 41"/>
    <control shapeId="5162" r:id="rId108" name="Control 42"/>
    <control shapeId="5163" r:id="rId109" name="Control 43"/>
    <control shapeId="5164" r:id="rId110" name="Control 44"/>
    <control shapeId="5165" r:id="rId111" name="Control 45"/>
    <control shapeId="5166" r:id="rId112" name="Control 46"/>
    <control shapeId="5167" r:id="rId113" name="Control 47"/>
    <control shapeId="5168" r:id="rId114" name="Control 48"/>
    <control shapeId="5169" r:id="rId115" name="Control 49"/>
    <control shapeId="5170" r:id="rId116" name="Control 50"/>
    <control shapeId="5171" r:id="rId117" name="Control 51"/>
    <control shapeId="5172" r:id="rId118" name="Control 52"/>
    <control shapeId="5173" r:id="rId119" name="Control 53"/>
    <control shapeId="5174" r:id="rId120" name="Control 54"/>
    <control shapeId="5175" r:id="rId121" name="Control 55"/>
    <control shapeId="5176" r:id="rId122" name="Control 56"/>
    <control shapeId="5177" r:id="rId123" name="Control 57"/>
    <control shapeId="5178" r:id="rId124" name="Control 58"/>
    <control shapeId="5179" r:id="rId125" name="Control 59"/>
    <control shapeId="5180" r:id="rId126" name="Control 60"/>
    <control shapeId="5181" r:id="rId127" name="Control 61"/>
    <control shapeId="5182" r:id="rId128" name="Control 62"/>
    <control shapeId="5183" r:id="rId129" name="Control 63"/>
    <control shapeId="5184" r:id="rId130" name="Control 64"/>
    <control shapeId="5185" r:id="rId131" name="Control 65"/>
    <control shapeId="5186" r:id="rId132" name="Control 66"/>
    <control shapeId="5187" r:id="rId133" name="Control 67"/>
    <control shapeId="5188" r:id="rId134" name="Control 68"/>
    <control shapeId="5189" r:id="rId135" name="Control 69"/>
    <control shapeId="5190" r:id="rId136" name="Control 70"/>
    <control shapeId="5191" r:id="rId137" name="Control 71"/>
    <control shapeId="5192" r:id="rId138" name="Control 72"/>
    <control shapeId="5193" r:id="rId139" name="Control 73"/>
    <control shapeId="5194" r:id="rId140" name="Control 74"/>
    <control shapeId="5195" r:id="rId141" name="Control 75"/>
  </controls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6">
    <pageSetUpPr fitToPage="1"/>
  </sheetPr>
  <dimension ref="B1:E58"/>
  <sheetViews>
    <sheetView zoomScaleNormal="100" workbookViewId="0">
      <selection activeCell="D67" sqref="D67"/>
    </sheetView>
  </sheetViews>
  <sheetFormatPr defaultColWidth="9" defaultRowHeight="13.2"/>
  <cols>
    <col min="1" max="1" width="9" style="2"/>
    <col min="2" max="2" width="13.44140625" style="2" customWidth="1"/>
    <col min="3" max="3" width="26.6640625" style="2" bestFit="1" customWidth="1"/>
    <col min="4" max="4" width="19.88671875" style="2" bestFit="1" customWidth="1"/>
    <col min="5" max="16384" width="9" style="2"/>
  </cols>
  <sheetData>
    <row r="1" spans="2:5">
      <c r="B1" s="1" t="s">
        <v>46</v>
      </c>
    </row>
    <row r="2" spans="2:5">
      <c r="B2" s="2" t="s">
        <v>1509</v>
      </c>
    </row>
    <row r="3" spans="2:5" ht="13.8" thickBot="1">
      <c r="D3" s="2">
        <v>2012</v>
      </c>
    </row>
    <row r="4" spans="2:5" ht="16.5" customHeight="1">
      <c r="B4" s="32" t="s">
        <v>31</v>
      </c>
      <c r="C4" s="27" t="s">
        <v>29</v>
      </c>
      <c r="D4" s="32" t="s">
        <v>53</v>
      </c>
    </row>
    <row r="5" spans="2:5" ht="27" thickBot="1">
      <c r="B5" s="33"/>
      <c r="C5" s="4" t="s">
        <v>30</v>
      </c>
      <c r="D5" s="33"/>
    </row>
    <row r="6" spans="2:5" ht="13.8" thickBot="1">
      <c r="B6" s="21">
        <v>1</v>
      </c>
      <c r="C6" s="26" t="s">
        <v>1469</v>
      </c>
      <c r="D6" s="21" t="str">
        <f>B6&amp;"/51"</f>
        <v>1/51</v>
      </c>
      <c r="E6" s="19">
        <f>B6/51</f>
        <v>1.9607843137254902E-2</v>
      </c>
    </row>
    <row r="7" spans="2:5" ht="13.8" thickBot="1">
      <c r="B7" s="21">
        <v>2</v>
      </c>
      <c r="C7" s="26" t="s">
        <v>1511</v>
      </c>
      <c r="D7" s="21" t="str">
        <f t="shared" ref="D7:D58" si="0">B7&amp;"/51"</f>
        <v>2/51</v>
      </c>
      <c r="E7" s="19">
        <f t="shared" ref="E7:E58" si="1">B7/51</f>
        <v>3.9215686274509803E-2</v>
      </c>
    </row>
    <row r="8" spans="2:5" ht="13.8" thickBot="1">
      <c r="B8" s="21">
        <v>3</v>
      </c>
      <c r="C8" s="26" t="s">
        <v>1512</v>
      </c>
      <c r="D8" s="21" t="str">
        <f t="shared" si="0"/>
        <v>3/51</v>
      </c>
      <c r="E8" s="19">
        <f t="shared" si="1"/>
        <v>5.8823529411764705E-2</v>
      </c>
    </row>
    <row r="9" spans="2:5" ht="13.8" thickBot="1">
      <c r="B9" s="21">
        <v>4</v>
      </c>
      <c r="C9" s="26" t="s">
        <v>1510</v>
      </c>
      <c r="D9" s="21" t="str">
        <f t="shared" si="0"/>
        <v>4/51</v>
      </c>
      <c r="E9" s="19">
        <f t="shared" si="1"/>
        <v>7.8431372549019607E-2</v>
      </c>
    </row>
    <row r="10" spans="2:5" ht="13.8" thickBot="1">
      <c r="B10" s="21">
        <v>5</v>
      </c>
      <c r="C10" s="26" t="s">
        <v>1514</v>
      </c>
      <c r="D10" s="21" t="str">
        <f t="shared" si="0"/>
        <v>5/51</v>
      </c>
      <c r="E10" s="19">
        <f t="shared" si="1"/>
        <v>9.8039215686274508E-2</v>
      </c>
    </row>
    <row r="11" spans="2:5" ht="13.8" thickBot="1">
      <c r="B11" s="21">
        <v>6</v>
      </c>
      <c r="C11" s="26" t="s">
        <v>536</v>
      </c>
      <c r="D11" s="21" t="str">
        <f t="shared" si="0"/>
        <v>6/51</v>
      </c>
      <c r="E11" s="19">
        <f t="shared" si="1"/>
        <v>0.11764705882352941</v>
      </c>
    </row>
    <row r="12" spans="2:5" ht="17.25" customHeight="1" thickBot="1">
      <c r="B12" s="21">
        <v>7</v>
      </c>
      <c r="C12" s="26" t="s">
        <v>1513</v>
      </c>
      <c r="D12" s="21" t="str">
        <f t="shared" si="0"/>
        <v>7/51</v>
      </c>
      <c r="E12" s="19">
        <f t="shared" si="1"/>
        <v>0.13725490196078433</v>
      </c>
    </row>
    <row r="13" spans="2:5" ht="17.25" customHeight="1" thickBot="1">
      <c r="B13" s="42" t="s">
        <v>1608</v>
      </c>
      <c r="C13" s="43"/>
      <c r="D13" s="44"/>
      <c r="E13" s="19"/>
    </row>
    <row r="14" spans="2:5" ht="17.25" customHeight="1" thickBot="1">
      <c r="B14" s="21">
        <v>8</v>
      </c>
      <c r="C14" s="26" t="s">
        <v>1340</v>
      </c>
      <c r="D14" s="21" t="str">
        <f t="shared" si="0"/>
        <v>8/51</v>
      </c>
      <c r="E14" s="19">
        <f t="shared" si="1"/>
        <v>0.15686274509803921</v>
      </c>
    </row>
    <row r="15" spans="2:5" ht="13.8" thickBot="1">
      <c r="B15" s="21">
        <v>9</v>
      </c>
      <c r="C15" s="26" t="s">
        <v>539</v>
      </c>
      <c r="D15" s="21" t="str">
        <f t="shared" si="0"/>
        <v>9/51</v>
      </c>
      <c r="E15" s="19">
        <f t="shared" si="1"/>
        <v>0.17647058823529413</v>
      </c>
    </row>
    <row r="16" spans="2:5" ht="13.8" thickBot="1">
      <c r="B16" s="21">
        <v>10</v>
      </c>
      <c r="C16" s="26" t="s">
        <v>1515</v>
      </c>
      <c r="D16" s="21" t="str">
        <f t="shared" si="0"/>
        <v>10/51</v>
      </c>
      <c r="E16" s="19">
        <f t="shared" si="1"/>
        <v>0.19607843137254902</v>
      </c>
    </row>
    <row r="17" spans="2:5" ht="13.8" thickBot="1">
      <c r="B17" s="21">
        <v>11</v>
      </c>
      <c r="C17" s="26" t="s">
        <v>1516</v>
      </c>
      <c r="D17" s="21" t="str">
        <f t="shared" si="0"/>
        <v>11/51</v>
      </c>
      <c r="E17" s="19">
        <f t="shared" si="1"/>
        <v>0.21568627450980393</v>
      </c>
    </row>
    <row r="18" spans="2:5" ht="13.8" thickBot="1">
      <c r="B18" s="21">
        <v>12</v>
      </c>
      <c r="C18" s="26" t="s">
        <v>546</v>
      </c>
      <c r="D18" s="21" t="str">
        <f t="shared" si="0"/>
        <v>12/51</v>
      </c>
      <c r="E18" s="19">
        <f t="shared" si="1"/>
        <v>0.23529411764705882</v>
      </c>
    </row>
    <row r="19" spans="2:5" ht="13.8" thickBot="1">
      <c r="B19" s="21">
        <v>13</v>
      </c>
      <c r="C19" s="26" t="s">
        <v>1517</v>
      </c>
      <c r="D19" s="21" t="str">
        <f t="shared" si="0"/>
        <v>13/51</v>
      </c>
      <c r="E19" s="19">
        <f t="shared" si="1"/>
        <v>0.25490196078431371</v>
      </c>
    </row>
    <row r="20" spans="2:5" ht="13.8" thickBot="1">
      <c r="B20" s="21">
        <v>14</v>
      </c>
      <c r="C20" s="26" t="s">
        <v>1518</v>
      </c>
      <c r="D20" s="21" t="str">
        <f t="shared" si="0"/>
        <v>14/51</v>
      </c>
      <c r="E20" s="19">
        <f t="shared" si="1"/>
        <v>0.27450980392156865</v>
      </c>
    </row>
    <row r="21" spans="2:5" ht="13.8" thickBot="1">
      <c r="B21" s="21">
        <v>15</v>
      </c>
      <c r="C21" s="26" t="s">
        <v>736</v>
      </c>
      <c r="D21" s="21" t="str">
        <f t="shared" si="0"/>
        <v>15/51</v>
      </c>
      <c r="E21" s="19">
        <f t="shared" si="1"/>
        <v>0.29411764705882354</v>
      </c>
    </row>
    <row r="22" spans="2:5" ht="13.8" thickBot="1">
      <c r="B22" s="21">
        <v>16</v>
      </c>
      <c r="C22" s="26" t="s">
        <v>1519</v>
      </c>
      <c r="D22" s="21" t="str">
        <f t="shared" si="0"/>
        <v>16/51</v>
      </c>
      <c r="E22" s="19">
        <f t="shared" si="1"/>
        <v>0.31372549019607843</v>
      </c>
    </row>
    <row r="23" spans="2:5" ht="13.8" thickBot="1">
      <c r="B23" s="21">
        <v>17</v>
      </c>
      <c r="C23" s="26" t="s">
        <v>557</v>
      </c>
      <c r="D23" s="21" t="str">
        <f t="shared" si="0"/>
        <v>17/51</v>
      </c>
      <c r="E23" s="19">
        <f t="shared" si="1"/>
        <v>0.33333333333333331</v>
      </c>
    </row>
    <row r="24" spans="2:5" ht="13.8" thickBot="1">
      <c r="B24" s="21">
        <v>18</v>
      </c>
      <c r="C24" s="26" t="s">
        <v>572</v>
      </c>
      <c r="D24" s="21" t="str">
        <f t="shared" si="0"/>
        <v>18/51</v>
      </c>
      <c r="E24" s="19">
        <f t="shared" si="1"/>
        <v>0.35294117647058826</v>
      </c>
    </row>
    <row r="25" spans="2:5" ht="13.8" thickBot="1">
      <c r="B25" s="21">
        <v>19</v>
      </c>
      <c r="C25" s="26" t="s">
        <v>558</v>
      </c>
      <c r="D25" s="21" t="str">
        <f t="shared" si="0"/>
        <v>19/51</v>
      </c>
      <c r="E25" s="19">
        <f t="shared" si="1"/>
        <v>0.37254901960784315</v>
      </c>
    </row>
    <row r="26" spans="2:5" ht="17.25" customHeight="1" thickBot="1">
      <c r="B26" s="21">
        <v>20</v>
      </c>
      <c r="C26" s="26" t="s">
        <v>1522</v>
      </c>
      <c r="D26" s="21" t="str">
        <f t="shared" si="0"/>
        <v>20/51</v>
      </c>
      <c r="E26" s="19">
        <f t="shared" si="1"/>
        <v>0.39215686274509803</v>
      </c>
    </row>
    <row r="27" spans="2:5" ht="17.25" customHeight="1" thickBot="1">
      <c r="B27" s="45" t="s">
        <v>1609</v>
      </c>
      <c r="C27" s="46"/>
      <c r="D27" s="47"/>
      <c r="E27" s="19"/>
    </row>
    <row r="28" spans="2:5" ht="13.8" thickBot="1">
      <c r="B28" s="21">
        <v>21</v>
      </c>
      <c r="C28" s="26" t="s">
        <v>1535</v>
      </c>
      <c r="D28" s="21" t="str">
        <f t="shared" si="0"/>
        <v>21/51</v>
      </c>
      <c r="E28" s="19">
        <f t="shared" si="1"/>
        <v>0.41176470588235292</v>
      </c>
    </row>
    <row r="29" spans="2:5" ht="18.75" customHeight="1" thickBot="1">
      <c r="B29" s="21">
        <v>22</v>
      </c>
      <c r="C29" s="26" t="s">
        <v>1521</v>
      </c>
      <c r="D29" s="21" t="str">
        <f t="shared" si="0"/>
        <v>22/51</v>
      </c>
      <c r="E29" s="19">
        <f t="shared" si="1"/>
        <v>0.43137254901960786</v>
      </c>
    </row>
    <row r="30" spans="2:5" ht="13.8" thickBot="1">
      <c r="B30" s="21">
        <v>23</v>
      </c>
      <c r="C30" s="26" t="s">
        <v>740</v>
      </c>
      <c r="D30" s="21" t="str">
        <f t="shared" si="0"/>
        <v>23/51</v>
      </c>
      <c r="E30" s="19">
        <f t="shared" si="1"/>
        <v>0.45098039215686275</v>
      </c>
    </row>
    <row r="31" spans="2:5" ht="13.8" thickBot="1">
      <c r="B31" s="21">
        <v>24</v>
      </c>
      <c r="C31" s="26" t="s">
        <v>739</v>
      </c>
      <c r="D31" s="21" t="str">
        <f t="shared" si="0"/>
        <v>24/51</v>
      </c>
      <c r="E31" s="19">
        <f t="shared" si="1"/>
        <v>0.47058823529411764</v>
      </c>
    </row>
    <row r="32" spans="2:5" ht="13.8" thickBot="1">
      <c r="B32" s="21">
        <v>25</v>
      </c>
      <c r="C32" s="26" t="s">
        <v>576</v>
      </c>
      <c r="D32" s="21" t="str">
        <f t="shared" si="0"/>
        <v>25/51</v>
      </c>
      <c r="E32" s="19">
        <f t="shared" si="1"/>
        <v>0.49019607843137253</v>
      </c>
    </row>
    <row r="33" spans="2:5" ht="13.8" thickBot="1">
      <c r="B33" s="21">
        <v>26</v>
      </c>
      <c r="C33" s="26" t="s">
        <v>1533</v>
      </c>
      <c r="D33" s="21" t="str">
        <f t="shared" si="0"/>
        <v>26/51</v>
      </c>
      <c r="E33" s="19">
        <f t="shared" si="1"/>
        <v>0.50980392156862742</v>
      </c>
    </row>
    <row r="34" spans="2:5" ht="13.8" thickBot="1">
      <c r="B34" s="21">
        <v>27</v>
      </c>
      <c r="C34" s="26" t="s">
        <v>1523</v>
      </c>
      <c r="D34" s="21" t="str">
        <f t="shared" si="0"/>
        <v>27/51</v>
      </c>
      <c r="E34" s="19">
        <f t="shared" si="1"/>
        <v>0.52941176470588236</v>
      </c>
    </row>
    <row r="35" spans="2:5" ht="13.8" thickBot="1">
      <c r="B35" s="21">
        <v>28</v>
      </c>
      <c r="C35" s="26" t="s">
        <v>1525</v>
      </c>
      <c r="D35" s="21" t="str">
        <f t="shared" si="0"/>
        <v>28/51</v>
      </c>
      <c r="E35" s="19">
        <f t="shared" si="1"/>
        <v>0.5490196078431373</v>
      </c>
    </row>
    <row r="36" spans="2:5" ht="13.8" thickBot="1">
      <c r="B36" s="21">
        <v>29</v>
      </c>
      <c r="C36" s="26" t="s">
        <v>1367</v>
      </c>
      <c r="D36" s="21" t="str">
        <f t="shared" si="0"/>
        <v>29/51</v>
      </c>
      <c r="E36" s="19">
        <f t="shared" si="1"/>
        <v>0.56862745098039214</v>
      </c>
    </row>
    <row r="37" spans="2:5" ht="13.8" thickBot="1">
      <c r="B37" s="21">
        <v>30</v>
      </c>
      <c r="C37" s="26" t="s">
        <v>1520</v>
      </c>
      <c r="D37" s="21" t="str">
        <f t="shared" si="0"/>
        <v>30/51</v>
      </c>
      <c r="E37" s="19">
        <f t="shared" si="1"/>
        <v>0.58823529411764708</v>
      </c>
    </row>
    <row r="38" spans="2:5" ht="13.8" thickBot="1">
      <c r="B38" s="21">
        <v>31</v>
      </c>
      <c r="C38" s="26" t="s">
        <v>1524</v>
      </c>
      <c r="D38" s="21" t="str">
        <f t="shared" si="0"/>
        <v>31/51</v>
      </c>
      <c r="E38" s="19">
        <f t="shared" si="1"/>
        <v>0.60784313725490191</v>
      </c>
    </row>
    <row r="39" spans="2:5" ht="13.8" thickBot="1">
      <c r="B39" s="21">
        <v>32</v>
      </c>
      <c r="C39" s="26" t="s">
        <v>742</v>
      </c>
      <c r="D39" s="21" t="str">
        <f t="shared" si="0"/>
        <v>32/51</v>
      </c>
      <c r="E39" s="19">
        <f t="shared" si="1"/>
        <v>0.62745098039215685</v>
      </c>
    </row>
    <row r="40" spans="2:5" ht="13.8" thickBot="1">
      <c r="B40" s="21">
        <v>33</v>
      </c>
      <c r="C40" s="26" t="s">
        <v>610</v>
      </c>
      <c r="D40" s="21" t="str">
        <f t="shared" si="0"/>
        <v>33/51</v>
      </c>
      <c r="E40" s="19">
        <f t="shared" si="1"/>
        <v>0.6470588235294118</v>
      </c>
    </row>
    <row r="41" spans="2:5" ht="13.8" thickBot="1">
      <c r="B41" s="21">
        <v>34</v>
      </c>
      <c r="C41" s="26" t="s">
        <v>1363</v>
      </c>
      <c r="D41" s="21" t="str">
        <f t="shared" si="0"/>
        <v>34/51</v>
      </c>
      <c r="E41" s="19">
        <f t="shared" si="1"/>
        <v>0.66666666666666663</v>
      </c>
    </row>
    <row r="42" spans="2:5" ht="13.8" thickBot="1">
      <c r="B42" s="21">
        <v>35</v>
      </c>
      <c r="C42" s="26" t="s">
        <v>1526</v>
      </c>
      <c r="D42" s="21" t="str">
        <f t="shared" si="0"/>
        <v>35/51</v>
      </c>
      <c r="E42" s="19">
        <f t="shared" si="1"/>
        <v>0.68627450980392157</v>
      </c>
    </row>
    <row r="43" spans="2:5" ht="13.8" thickBot="1">
      <c r="B43" s="21">
        <v>36</v>
      </c>
      <c r="C43" s="26" t="s">
        <v>1534</v>
      </c>
      <c r="D43" s="21" t="str">
        <f t="shared" si="0"/>
        <v>36/51</v>
      </c>
      <c r="E43" s="19">
        <f t="shared" si="1"/>
        <v>0.70588235294117652</v>
      </c>
    </row>
    <row r="44" spans="2:5" ht="13.8" thickBot="1">
      <c r="B44" s="21">
        <v>37</v>
      </c>
      <c r="C44" s="26" t="s">
        <v>1527</v>
      </c>
      <c r="D44" s="21" t="str">
        <f t="shared" si="0"/>
        <v>37/51</v>
      </c>
      <c r="E44" s="19">
        <f t="shared" si="1"/>
        <v>0.72549019607843135</v>
      </c>
    </row>
    <row r="45" spans="2:5" ht="13.8" thickBot="1">
      <c r="B45" s="21">
        <v>38</v>
      </c>
      <c r="C45" s="26" t="s">
        <v>1438</v>
      </c>
      <c r="D45" s="21" t="str">
        <f t="shared" si="0"/>
        <v>38/51</v>
      </c>
      <c r="E45" s="19">
        <f t="shared" si="1"/>
        <v>0.74509803921568629</v>
      </c>
    </row>
    <row r="46" spans="2:5" ht="13.8" thickBot="1">
      <c r="B46" s="21">
        <v>39</v>
      </c>
      <c r="C46" s="26" t="s">
        <v>594</v>
      </c>
      <c r="D46" s="21" t="str">
        <f t="shared" si="0"/>
        <v>39/51</v>
      </c>
      <c r="E46" s="19">
        <f t="shared" si="1"/>
        <v>0.76470588235294112</v>
      </c>
    </row>
    <row r="47" spans="2:5" ht="13.8" thickBot="1">
      <c r="B47" s="21">
        <v>40</v>
      </c>
      <c r="C47" s="26" t="s">
        <v>612</v>
      </c>
      <c r="D47" s="21" t="str">
        <f t="shared" si="0"/>
        <v>40/51</v>
      </c>
      <c r="E47" s="19">
        <f t="shared" si="1"/>
        <v>0.78431372549019607</v>
      </c>
    </row>
    <row r="48" spans="2:5" ht="13.8" thickBot="1">
      <c r="B48" s="21">
        <v>41</v>
      </c>
      <c r="C48" s="26" t="s">
        <v>1529</v>
      </c>
      <c r="D48" s="21" t="str">
        <f t="shared" si="0"/>
        <v>41/51</v>
      </c>
      <c r="E48" s="19">
        <f t="shared" si="1"/>
        <v>0.80392156862745101</v>
      </c>
    </row>
    <row r="49" spans="2:5" ht="13.8" thickBot="1">
      <c r="B49" s="21">
        <v>42</v>
      </c>
      <c r="C49" s="26" t="s">
        <v>1505</v>
      </c>
      <c r="D49" s="21" t="str">
        <f t="shared" si="0"/>
        <v>42/51</v>
      </c>
      <c r="E49" s="19">
        <f t="shared" si="1"/>
        <v>0.82352941176470584</v>
      </c>
    </row>
    <row r="50" spans="2:5" ht="13.8" thickBot="1">
      <c r="B50" s="21">
        <v>43</v>
      </c>
      <c r="C50" s="26" t="s">
        <v>1528</v>
      </c>
      <c r="D50" s="21" t="str">
        <f t="shared" si="0"/>
        <v>43/51</v>
      </c>
      <c r="E50" s="19">
        <f t="shared" si="1"/>
        <v>0.84313725490196079</v>
      </c>
    </row>
    <row r="51" spans="2:5" ht="13.8" thickBot="1">
      <c r="B51" s="21">
        <v>44</v>
      </c>
      <c r="C51" s="26" t="s">
        <v>1530</v>
      </c>
      <c r="D51" s="21" t="str">
        <f t="shared" si="0"/>
        <v>44/51</v>
      </c>
      <c r="E51" s="19">
        <f t="shared" si="1"/>
        <v>0.86274509803921573</v>
      </c>
    </row>
    <row r="52" spans="2:5" ht="13.8" thickBot="1">
      <c r="B52" s="21">
        <v>45</v>
      </c>
      <c r="C52" s="26" t="s">
        <v>1532</v>
      </c>
      <c r="D52" s="21" t="str">
        <f t="shared" si="0"/>
        <v>45/51</v>
      </c>
      <c r="E52" s="19">
        <f t="shared" si="1"/>
        <v>0.88235294117647056</v>
      </c>
    </row>
    <row r="53" spans="2:5" ht="13.8" thickBot="1">
      <c r="B53" s="21">
        <v>46</v>
      </c>
      <c r="C53" s="26" t="s">
        <v>1531</v>
      </c>
      <c r="D53" s="21" t="str">
        <f t="shared" si="0"/>
        <v>46/51</v>
      </c>
      <c r="E53" s="19">
        <f t="shared" si="1"/>
        <v>0.90196078431372551</v>
      </c>
    </row>
    <row r="54" spans="2:5" ht="13.8" thickBot="1">
      <c r="B54" s="21">
        <v>47</v>
      </c>
      <c r="C54" s="26" t="s">
        <v>662</v>
      </c>
      <c r="D54" s="21" t="str">
        <f t="shared" si="0"/>
        <v>47/51</v>
      </c>
      <c r="E54" s="19">
        <f t="shared" si="1"/>
        <v>0.92156862745098034</v>
      </c>
    </row>
    <row r="55" spans="2:5" ht="13.8" thickBot="1">
      <c r="B55" s="21">
        <v>47</v>
      </c>
      <c r="C55" s="26" t="s">
        <v>957</v>
      </c>
      <c r="D55" s="21" t="str">
        <f t="shared" si="0"/>
        <v>47/51</v>
      </c>
      <c r="E55" s="19">
        <f t="shared" si="1"/>
        <v>0.92156862745098034</v>
      </c>
    </row>
    <row r="56" spans="2:5" ht="13.8" thickBot="1">
      <c r="B56" s="21">
        <v>47</v>
      </c>
      <c r="C56" s="26" t="s">
        <v>709</v>
      </c>
      <c r="D56" s="21" t="str">
        <f t="shared" si="0"/>
        <v>47/51</v>
      </c>
      <c r="E56" s="19">
        <f t="shared" si="1"/>
        <v>0.92156862745098034</v>
      </c>
    </row>
    <row r="57" spans="2:5" ht="13.8" thickBot="1">
      <c r="B57" s="21">
        <v>47</v>
      </c>
      <c r="C57" s="26" t="s">
        <v>1370</v>
      </c>
      <c r="D57" s="21" t="str">
        <f t="shared" si="0"/>
        <v>47/51</v>
      </c>
      <c r="E57" s="19">
        <f t="shared" si="1"/>
        <v>0.92156862745098034</v>
      </c>
    </row>
    <row r="58" spans="2:5" ht="13.8" thickBot="1">
      <c r="B58" s="21">
        <v>47</v>
      </c>
      <c r="C58" s="26" t="s">
        <v>1738</v>
      </c>
      <c r="D58" s="21" t="str">
        <f t="shared" si="0"/>
        <v>47/51</v>
      </c>
      <c r="E58" s="19">
        <f t="shared" si="1"/>
        <v>0.92156862745098034</v>
      </c>
    </row>
  </sheetData>
  <mergeCells count="4">
    <mergeCell ref="B4:B5"/>
    <mergeCell ref="D4:D5"/>
    <mergeCell ref="B27:D27"/>
    <mergeCell ref="B13:D13"/>
  </mergeCells>
  <phoneticPr fontId="2" type="noConversion"/>
  <hyperlinks>
    <hyperlink ref="C6" r:id="rId1" display="http://admin-apps.webofknowledge.com/JCR/JCR?RQ=RECORD&amp;rank=1&amp;journal=CHILD+DEV"/>
    <hyperlink ref="C7" r:id="rId2" display="http://admin-apps.webofknowledge.com/JCR/JCR?RQ=RECORD&amp;rank=2&amp;journal=J+EDUC+PSYCHOL"/>
    <hyperlink ref="C8" r:id="rId3" display="http://admin-apps.webofknowledge.com/JCR/JCR?RQ=RECORD&amp;rank=3&amp;journal=EDUC+PSYCHOL+REV"/>
    <hyperlink ref="C9" r:id="rId4" display="http://admin-apps.webofknowledge.com/JCR/JCR?RQ=RECORD&amp;rank=4&amp;journal=EDUC+PSYCHOL-US"/>
    <hyperlink ref="C10" r:id="rId5" display="http://admin-apps.webofknowledge.com/JCR/JCR?RQ=RECORD&amp;rank=5&amp;journal=CONTEMP+EDUC+PSYCHOL"/>
    <hyperlink ref="C11" r:id="rId6" display="http://admin-apps.webofknowledge.com/JCR/JCR?RQ=RECORD&amp;rank=6&amp;journal=LEARN+INSTR"/>
    <hyperlink ref="C12" r:id="rId7" display="http://admin-apps.webofknowledge.com/JCR/JCR?RQ=RECORD&amp;rank=7&amp;journal=J+SCHOOL+PSYCHOL"/>
    <hyperlink ref="C14" r:id="rId8" display="http://admin-apps.webofknowledge.com/JCR/JCR?RQ=RECORD&amp;rank=8&amp;journal=J+COUNS+PSYCHOL"/>
    <hyperlink ref="C15" r:id="rId9" display="http://admin-apps.webofknowledge.com/JCR/JCR?RQ=RECORD&amp;rank=9&amp;journal=J+LEARN+SCI"/>
    <hyperlink ref="C16" r:id="rId10" display="http://admin-apps.webofknowledge.com/JCR/JCR?RQ=RECORD&amp;rank=10&amp;journal=SCHOOL+PSYCHOL+REV"/>
    <hyperlink ref="C17" r:id="rId11" display="http://admin-apps.webofknowledge.com/JCR/JCR?RQ=RECORD&amp;rank=11&amp;journal=BRIT+J+EDUC+PSYCHOL"/>
    <hyperlink ref="C18" r:id="rId12" display="http://admin-apps.webofknowledge.com/JCR/JCR?RQ=RECORD&amp;rank=12&amp;journal=READ+RES+QUART"/>
    <hyperlink ref="C19" r:id="rId13" display="http://admin-apps.webofknowledge.com/JCR/JCR?RQ=RECORD&amp;rank=13&amp;journal=COGNITION+INSTRUCT"/>
    <hyperlink ref="C20" r:id="rId14" display="http://admin-apps.webofknowledge.com/JCR/JCR?RQ=RECORD&amp;rank=14&amp;journal=SCHOOL+PSYCHOL+QUART"/>
    <hyperlink ref="C21" r:id="rId15" display="http://admin-apps.webofknowledge.com/JCR/JCR?RQ=RECORD&amp;rank=15&amp;journal=J+EMOT+BEHAV+DISORD"/>
    <hyperlink ref="C22" r:id="rId16" display="http://admin-apps.webofknowledge.com/JCR/JCR?RQ=RECORD&amp;rank=16&amp;journal=LEARN+INDIVID+DIFFER"/>
    <hyperlink ref="C23" r:id="rId17" display="http://admin-apps.webofknowledge.com/JCR/JCR?RQ=RECORD&amp;rank=17&amp;journal=INSTR+SCI"/>
    <hyperlink ref="C24" r:id="rId18" display="http://admin-apps.webofknowledge.com/JCR/JCR?RQ=RECORD&amp;rank=18&amp;journal=J+EXP+EDUC"/>
    <hyperlink ref="C25" r:id="rId19" display="http://admin-apps.webofknowledge.com/JCR/JCR?RQ=RECORD&amp;rank=19&amp;journal=READ+WRIT"/>
    <hyperlink ref="C26" r:id="rId20" display="http://admin-apps.webofknowledge.com/JCR/JCR?RQ=RECORD&amp;rank=20&amp;journal=CREATIVITY+RES+J"/>
    <hyperlink ref="C28" r:id="rId21" display="http://admin-apps.webofknowledge.com/JCR/JCR?RQ=RECORD&amp;rank=21&amp;journal=TRAIN+EDUC+PROF+PSYC"/>
    <hyperlink ref="C29" r:id="rId22" display="http://admin-apps.webofknowledge.com/JCR/JCR?RQ=RECORD&amp;rank=22&amp;journal=J+APPL+RES+INTELLECT"/>
    <hyperlink ref="C30" r:id="rId23" display="http://admin-apps.webofknowledge.com/JCR/JCR?RQ=RECORD&amp;rank=23&amp;journal=J+EARLY+INTERVENTION"/>
    <hyperlink ref="C31" r:id="rId24" display="http://admin-apps.webofknowledge.com/JCR/JCR?RQ=RECORD&amp;rank=24&amp;journal=DYSLEXIA"/>
    <hyperlink ref="C32" r:id="rId25" display="http://admin-apps.webofknowledge.com/JCR/JCR?RQ=RECORD&amp;rank=25&amp;journal=J+RES+READ"/>
    <hyperlink ref="C33" r:id="rId26" display="http://admin-apps.webofknowledge.com/JCR/JCR?RQ=RECORD&amp;rank=26&amp;journal=EDUC+PSYCHOL-UK"/>
    <hyperlink ref="C34" r:id="rId27" display="http://admin-apps.webofknowledge.com/JCR/JCR?RQ=RECORD&amp;rank=27&amp;journal=DISCOURSE+PROCESS"/>
    <hyperlink ref="C35" r:id="rId28" display="http://admin-apps.webofknowledge.com/JCR/JCR?RQ=RECORD&amp;rank=28&amp;journal=J+CREATIVE+BEHAV"/>
    <hyperlink ref="C36" r:id="rId29" display="http://admin-apps.webofknowledge.com/JCR/JCR?RQ=RECORD&amp;rank=29&amp;journal=MEAS+EVAL+COUNS+DEV"/>
    <hyperlink ref="C37" r:id="rId30" display="http://admin-apps.webofknowledge.com/JCR/JCR?RQ=RECORD&amp;rank=30&amp;journal=EDUC+PSYCHOL+MEAS"/>
    <hyperlink ref="C38" r:id="rId31" display="http://admin-apps.webofknowledge.com/JCR/JCR?RQ=RECORD&amp;rank=31&amp;journal=PSYCHOL+SCHOOLS"/>
    <hyperlink ref="C39" r:id="rId32" display="http://admin-apps.webofknowledge.com/JCR/JCR?RQ=RECORD&amp;rank=32&amp;journal=GIFTED+CHILD+QUART"/>
    <hyperlink ref="C40" r:id="rId33" display="http://admin-apps.webofknowledge.com/JCR/JCR?RQ=RECORD&amp;rank=33&amp;journal=J+DIVERS+HIGH+EDUC"/>
    <hyperlink ref="C41" r:id="rId34" display="http://admin-apps.webofknowledge.com/JCR/JCR?RQ=RECORD&amp;rank=34&amp;journal=J+EDUC+MEAS"/>
    <hyperlink ref="C42" r:id="rId35" display="http://admin-apps.webofknowledge.com/JCR/JCR?RQ=RECORD&amp;rank=35&amp;journal=J+PSYCHOEDUC+ASSESS"/>
    <hyperlink ref="C43" r:id="rId36" display="http://admin-apps.webofknowledge.com/JCR/JCR?RQ=RECORD&amp;rank=36&amp;journal=REV+PSICODIDACT"/>
    <hyperlink ref="C44" r:id="rId37" display="http://admin-apps.webofknowledge.com/JCR/JCR?RQ=RECORD&amp;rank=37&amp;journal=EUR+J+PSYCHOL+EDUC"/>
    <hyperlink ref="C45" r:id="rId38" display="http://admin-apps.webofknowledge.com/JCR/JCR?RQ=RECORD&amp;rank=38&amp;journal=BEHAV+DISORDERS"/>
    <hyperlink ref="C46" r:id="rId39" display="http://admin-apps.webofknowledge.com/JCR/JCR?RQ=RECORD&amp;rank=39&amp;journal=J+LIT+RES"/>
    <hyperlink ref="C47" r:id="rId40" display="http://admin-apps.webofknowledge.com/JCR/JCR?RQ=RECORD&amp;rank=40&amp;journal=APPL+MEAS+EDUC"/>
    <hyperlink ref="C48" r:id="rId41" display="http://admin-apps.webofknowledge.com/JCR/JCR?RQ=RECORD&amp;rank=41&amp;journal=J+EDUC+PSYCHOL+CONS"/>
    <hyperlink ref="C49" r:id="rId42" display="http://admin-apps.webofknowledge.com/JCR/JCR?RQ=RECORD&amp;rank=42&amp;journal=INFANC+APRENDIZ"/>
    <hyperlink ref="C50" r:id="rId43" display="http://admin-apps.webofknowledge.com/JCR/JCR?RQ=RECORD&amp;rank=43&amp;journal=Z+ENTWICKL+PADAGOGIS"/>
    <hyperlink ref="C51" r:id="rId44" display="http://admin-apps.webofknowledge.com/JCR/JCR?RQ=RECORD&amp;rank=44&amp;journal=PSYCHOL+ERZ+UNTERR"/>
    <hyperlink ref="C52" r:id="rId45" display="http://admin-apps.webofknowledge.com/JCR/JCR?RQ=RECORD&amp;rank=45&amp;journal=VOP+PSIKHOL%2B"/>
    <hyperlink ref="C53" r:id="rId46" display="http://admin-apps.webofknowledge.com/JCR/JCR?RQ=RECORD&amp;rank=46&amp;journal=JPN+J+EDUC+PSYCHOL"/>
    <hyperlink ref="C54" r:id="rId47" display="http://admin-apps.webofknowledge.com/JCR/JCR?RQ=RECORD&amp;rank=47&amp;journal=EARLY+EDUC+DEV"/>
    <hyperlink ref="C55" r:id="rId48" display="http://admin-apps.webofknowledge.com/JCR/JCR?RQ=RECORD&amp;rank=48&amp;journal=LANG+ASSESS+Q"/>
    <hyperlink ref="C56" r:id="rId49" display="http://admin-apps.webofknowledge.com/JCR/JCR?RQ=RECORD&amp;rank=49&amp;journal=METACOGN+LEARN"/>
    <hyperlink ref="C57" r:id="rId50" display="http://admin-apps.webofknowledge.com/JCR/JCR?RQ=RECORD&amp;rank=50&amp;journal=PSYCHOL+MUSIC"/>
    <hyperlink ref="C58" r:id="rId51" display="http://admin-apps.webofknowledge.com/JCR/JCR?RQ=RECORD&amp;rank=51&amp;journal=SOC+PSYCHOL+EDUC"/>
  </hyperlinks>
  <pageMargins left="0.75" right="0.75" top="1" bottom="1" header="0.5" footer="0.5"/>
  <pageSetup paperSize="9" scale="83" orientation="portrait"/>
  <headerFooter alignWithMargins="0"/>
  <legacyDrawing r:id="rId52"/>
  <controls>
    <control shapeId="6145" r:id="rId53" name="Control 1"/>
    <control shapeId="6146" r:id="rId54" name="Control 2"/>
    <control shapeId="6147" r:id="rId55" name="Control 3"/>
    <control shapeId="6148" r:id="rId56" name="Control 4"/>
    <control shapeId="6149" r:id="rId57" name="Control 5"/>
    <control shapeId="6150" r:id="rId58" name="Control 6"/>
    <control shapeId="6151" r:id="rId59" name="Control 7"/>
    <control shapeId="6152" r:id="rId60" name="Control 8"/>
    <control shapeId="6153" r:id="rId61" name="Control 9"/>
    <control shapeId="6154" r:id="rId62" name="Control 10"/>
    <control shapeId="6155" r:id="rId63" name="Control 11"/>
    <control shapeId="6156" r:id="rId64" name="Control 12"/>
    <control shapeId="6157" r:id="rId65" name="Control 13"/>
    <control shapeId="6158" r:id="rId66" name="Control 14"/>
    <control shapeId="6159" r:id="rId67" name="Control 15"/>
    <control shapeId="6160" r:id="rId68" name="Control 16"/>
    <control shapeId="6161" r:id="rId69" name="Control 17"/>
    <control shapeId="6162" r:id="rId70" name="Control 18"/>
    <control shapeId="6163" r:id="rId71" name="Control 19"/>
    <control shapeId="6164" r:id="rId72" name="Control 20"/>
    <control shapeId="6165" r:id="rId73" name="Control 21"/>
    <control shapeId="6166" r:id="rId74" name="Control 22"/>
    <control shapeId="6167" r:id="rId75" name="Control 23"/>
    <control shapeId="6168" r:id="rId76" name="Control 24"/>
    <control shapeId="6169" r:id="rId77" name="Control 25"/>
    <control shapeId="6170" r:id="rId78" name="Control 26"/>
    <control shapeId="6171" r:id="rId79" name="Control 27"/>
    <control shapeId="6172" r:id="rId80" name="Control 28"/>
    <control shapeId="6173" r:id="rId81" name="Control 29"/>
    <control shapeId="6174" r:id="rId82" name="Control 30"/>
    <control shapeId="6175" r:id="rId83" name="Control 31"/>
    <control shapeId="6176" r:id="rId84" name="Control 32"/>
    <control shapeId="6177" r:id="rId85" name="Control 33"/>
    <control shapeId="6178" r:id="rId86" name="Control 34"/>
    <control shapeId="6179" r:id="rId87" name="Control 35"/>
    <control shapeId="6180" r:id="rId88" name="Control 36"/>
    <control shapeId="6181" r:id="rId89" name="Control 37"/>
    <control shapeId="6182" r:id="rId90" name="Control 38"/>
    <control shapeId="6183" r:id="rId91" name="Control 39"/>
    <control shapeId="6184" r:id="rId92" name="Control 40"/>
    <control shapeId="6185" r:id="rId93" name="Control 41"/>
    <control shapeId="6186" r:id="rId94" name="Control 42"/>
    <control shapeId="6187" r:id="rId95" name="Control 43"/>
    <control shapeId="6188" r:id="rId96" name="Control 44"/>
    <control shapeId="6189" r:id="rId97" name="Control 45"/>
    <control shapeId="6190" r:id="rId98" name="Control 46"/>
    <control shapeId="6191" r:id="rId99" name="Control 47"/>
    <control shapeId="6192" r:id="rId100" name="Control 48"/>
    <control shapeId="6193" r:id="rId101" name="Control 49"/>
    <control shapeId="6194" r:id="rId102" name="Control 50"/>
    <control shapeId="6195" r:id="rId103" name="Control 51"/>
    <control shapeId="6196" r:id="rId104" name="Control 52"/>
    <control shapeId="6197" r:id="rId105" name="Control 53"/>
    <control shapeId="6198" r:id="rId106" name="Control 54"/>
    <control shapeId="6199" r:id="rId107" name="Control 55"/>
  </controls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7">
    <pageSetUpPr fitToPage="1"/>
  </sheetPr>
  <dimension ref="B1:E90"/>
  <sheetViews>
    <sheetView workbookViewId="0">
      <selection activeCell="D95" sqref="D95"/>
    </sheetView>
  </sheetViews>
  <sheetFormatPr defaultColWidth="9" defaultRowHeight="13.2"/>
  <cols>
    <col min="1" max="1" width="9" style="2"/>
    <col min="2" max="2" width="13.44140625" style="2" customWidth="1"/>
    <col min="3" max="3" width="26.44140625" style="2" bestFit="1" customWidth="1"/>
    <col min="4" max="4" width="19.88671875" style="2" bestFit="1" customWidth="1"/>
    <col min="5" max="16384" width="9" style="2"/>
  </cols>
  <sheetData>
    <row r="1" spans="2:5">
      <c r="B1" s="1" t="s">
        <v>47</v>
      </c>
    </row>
    <row r="2" spans="2:5">
      <c r="B2" s="2" t="s">
        <v>1739</v>
      </c>
    </row>
    <row r="3" spans="2:5" ht="13.8" thickBot="1">
      <c r="D3" s="2">
        <v>2012</v>
      </c>
    </row>
    <row r="4" spans="2:5" ht="16.5" customHeight="1">
      <c r="B4" s="32" t="s">
        <v>31</v>
      </c>
      <c r="C4" s="27" t="s">
        <v>29</v>
      </c>
      <c r="D4" s="32" t="s">
        <v>53</v>
      </c>
    </row>
    <row r="5" spans="2:5" ht="27" thickBot="1">
      <c r="B5" s="33"/>
      <c r="C5" s="4" t="s">
        <v>30</v>
      </c>
      <c r="D5" s="33"/>
    </row>
    <row r="6" spans="2:5" ht="13.8" thickBot="1">
      <c r="B6" s="21">
        <v>1</v>
      </c>
      <c r="C6" s="26" t="s">
        <v>1536</v>
      </c>
      <c r="D6" s="21" t="str">
        <f>B6&amp;"/83"</f>
        <v>1/83</v>
      </c>
      <c r="E6" s="19">
        <f>B6/83</f>
        <v>1.2048192771084338E-2</v>
      </c>
    </row>
    <row r="7" spans="2:5" ht="13.8" thickBot="1">
      <c r="B7" s="21">
        <v>2</v>
      </c>
      <c r="C7" s="26" t="s">
        <v>1537</v>
      </c>
      <c r="D7" s="21" t="str">
        <f t="shared" ref="D7:D17" si="0">B7&amp;"/83"</f>
        <v>2/83</v>
      </c>
      <c r="E7" s="19">
        <f t="shared" ref="E7:E17" si="1">B7/83</f>
        <v>2.4096385542168676E-2</v>
      </c>
    </row>
    <row r="8" spans="2:5" ht="13.8" thickBot="1">
      <c r="B8" s="21">
        <v>3</v>
      </c>
      <c r="C8" s="26" t="s">
        <v>1538</v>
      </c>
      <c r="D8" s="21" t="str">
        <f t="shared" si="0"/>
        <v>3/83</v>
      </c>
      <c r="E8" s="19">
        <f t="shared" si="1"/>
        <v>3.614457831325301E-2</v>
      </c>
    </row>
    <row r="9" spans="2:5" ht="13.8" thickBot="1">
      <c r="B9" s="21">
        <v>4</v>
      </c>
      <c r="C9" s="26" t="s">
        <v>1540</v>
      </c>
      <c r="D9" s="21" t="str">
        <f t="shared" si="0"/>
        <v>4/83</v>
      </c>
      <c r="E9" s="19">
        <f t="shared" si="1"/>
        <v>4.8192771084337352E-2</v>
      </c>
    </row>
    <row r="10" spans="2:5" ht="13.8" thickBot="1">
      <c r="B10" s="21">
        <v>5</v>
      </c>
      <c r="C10" s="26" t="s">
        <v>1539</v>
      </c>
      <c r="D10" s="21" t="str">
        <f t="shared" si="0"/>
        <v>5/83</v>
      </c>
      <c r="E10" s="19">
        <f t="shared" si="1"/>
        <v>6.0240963855421686E-2</v>
      </c>
    </row>
    <row r="11" spans="2:5" ht="13.8" thickBot="1">
      <c r="B11" s="21">
        <v>6</v>
      </c>
      <c r="C11" s="26" t="s">
        <v>1542</v>
      </c>
      <c r="D11" s="21" t="str">
        <f t="shared" si="0"/>
        <v>6/83</v>
      </c>
      <c r="E11" s="19">
        <f t="shared" si="1"/>
        <v>7.2289156626506021E-2</v>
      </c>
    </row>
    <row r="12" spans="2:5" ht="13.8" thickBot="1">
      <c r="B12" s="21">
        <v>7</v>
      </c>
      <c r="C12" s="26" t="s">
        <v>1545</v>
      </c>
      <c r="D12" s="21" t="str">
        <f t="shared" si="0"/>
        <v>7/83</v>
      </c>
      <c r="E12" s="19">
        <f t="shared" si="1"/>
        <v>8.4337349397590355E-2</v>
      </c>
    </row>
    <row r="13" spans="2:5" ht="13.8" thickBot="1">
      <c r="B13" s="21">
        <v>8</v>
      </c>
      <c r="C13" s="26" t="s">
        <v>864</v>
      </c>
      <c r="D13" s="21" t="str">
        <f t="shared" si="0"/>
        <v>8/83</v>
      </c>
      <c r="E13" s="19">
        <f t="shared" si="1"/>
        <v>9.6385542168674704E-2</v>
      </c>
    </row>
    <row r="14" spans="2:5" ht="13.8" thickBot="1">
      <c r="B14" s="21">
        <v>9</v>
      </c>
      <c r="C14" s="26" t="s">
        <v>1471</v>
      </c>
      <c r="D14" s="21" t="str">
        <f t="shared" si="0"/>
        <v>9/83</v>
      </c>
      <c r="E14" s="19">
        <f t="shared" si="1"/>
        <v>0.10843373493975904</v>
      </c>
    </row>
    <row r="15" spans="2:5" ht="13.8" thickBot="1">
      <c r="B15" s="21">
        <v>10</v>
      </c>
      <c r="C15" s="26" t="s">
        <v>1544</v>
      </c>
      <c r="D15" s="21" t="str">
        <f t="shared" si="0"/>
        <v>10/83</v>
      </c>
      <c r="E15" s="19">
        <f t="shared" si="1"/>
        <v>0.12048192771084337</v>
      </c>
    </row>
    <row r="16" spans="2:5" ht="13.8" thickBot="1">
      <c r="B16" s="21">
        <v>11</v>
      </c>
      <c r="C16" s="26" t="s">
        <v>1541</v>
      </c>
      <c r="D16" s="21" t="str">
        <f t="shared" si="0"/>
        <v>11/83</v>
      </c>
      <c r="E16" s="19">
        <f t="shared" si="1"/>
        <v>0.13253012048192772</v>
      </c>
    </row>
    <row r="17" spans="2:5" ht="17.25" customHeight="1" thickBot="1">
      <c r="B17" s="21">
        <v>12</v>
      </c>
      <c r="C17" s="26" t="s">
        <v>1543</v>
      </c>
      <c r="D17" s="21" t="str">
        <f t="shared" si="0"/>
        <v>12/83</v>
      </c>
      <c r="E17" s="19">
        <f t="shared" si="1"/>
        <v>0.14457831325301204</v>
      </c>
    </row>
    <row r="18" spans="2:5" ht="17.25" customHeight="1" thickBot="1">
      <c r="B18" s="42" t="s">
        <v>1608</v>
      </c>
      <c r="C18" s="43"/>
      <c r="D18" s="44"/>
      <c r="E18" s="19"/>
    </row>
    <row r="19" spans="2:5" ht="17.25" customHeight="1" thickBot="1">
      <c r="B19" s="21">
        <v>13</v>
      </c>
      <c r="C19" s="26" t="s">
        <v>1373</v>
      </c>
      <c r="D19" s="21" t="str">
        <f>B19&amp;"/83"</f>
        <v>13/83</v>
      </c>
      <c r="E19" s="19">
        <f>B19/83</f>
        <v>0.15662650602409639</v>
      </c>
    </row>
    <row r="20" spans="2:5" ht="13.8" thickBot="1">
      <c r="B20" s="21">
        <v>14</v>
      </c>
      <c r="C20" s="26" t="s">
        <v>1375</v>
      </c>
      <c r="D20" s="21" t="str">
        <f>B20&amp;"/83"</f>
        <v>14/83</v>
      </c>
      <c r="E20" s="19">
        <f>B20/83</f>
        <v>0.16867469879518071</v>
      </c>
    </row>
    <row r="21" spans="2:5" ht="13.8" thickBot="1">
      <c r="B21" s="21">
        <v>15</v>
      </c>
      <c r="C21" s="26" t="s">
        <v>865</v>
      </c>
      <c r="D21" s="21" t="str">
        <f t="shared" ref="D21:D39" si="2">B21&amp;"/83"</f>
        <v>15/83</v>
      </c>
      <c r="E21" s="19">
        <f t="shared" ref="E21:E39" si="3">B21/83</f>
        <v>0.18072289156626506</v>
      </c>
    </row>
    <row r="22" spans="2:5" ht="13.8" thickBot="1">
      <c r="B22" s="21">
        <v>16</v>
      </c>
      <c r="C22" s="26" t="s">
        <v>1548</v>
      </c>
      <c r="D22" s="21" t="str">
        <f t="shared" si="2"/>
        <v>16/83</v>
      </c>
      <c r="E22" s="19">
        <f t="shared" si="3"/>
        <v>0.19277108433734941</v>
      </c>
    </row>
    <row r="23" spans="2:5" ht="13.8" thickBot="1">
      <c r="B23" s="21">
        <v>17</v>
      </c>
      <c r="C23" s="26" t="s">
        <v>1546</v>
      </c>
      <c r="D23" s="21" t="str">
        <f t="shared" si="2"/>
        <v>17/83</v>
      </c>
      <c r="E23" s="19">
        <f t="shared" si="3"/>
        <v>0.20481927710843373</v>
      </c>
    </row>
    <row r="24" spans="2:5" ht="13.8" thickBot="1">
      <c r="B24" s="21">
        <v>18</v>
      </c>
      <c r="C24" s="26" t="s">
        <v>1547</v>
      </c>
      <c r="D24" s="21" t="str">
        <f t="shared" si="2"/>
        <v>18/83</v>
      </c>
      <c r="E24" s="19">
        <f t="shared" si="3"/>
        <v>0.21686746987951808</v>
      </c>
    </row>
    <row r="25" spans="2:5" ht="13.8" thickBot="1">
      <c r="B25" s="21">
        <v>19</v>
      </c>
      <c r="C25" s="26" t="s">
        <v>1478</v>
      </c>
      <c r="D25" s="21" t="str">
        <f t="shared" si="2"/>
        <v>19/83</v>
      </c>
      <c r="E25" s="19">
        <f t="shared" si="3"/>
        <v>0.2289156626506024</v>
      </c>
    </row>
    <row r="26" spans="2:5" ht="13.8" thickBot="1">
      <c r="B26" s="21">
        <v>20</v>
      </c>
      <c r="C26" s="26" t="s">
        <v>1549</v>
      </c>
      <c r="D26" s="21" t="str">
        <f t="shared" si="2"/>
        <v>20/83</v>
      </c>
      <c r="E26" s="19">
        <f t="shared" si="3"/>
        <v>0.24096385542168675</v>
      </c>
    </row>
    <row r="27" spans="2:5" ht="13.8" thickBot="1">
      <c r="B27" s="21">
        <v>21</v>
      </c>
      <c r="C27" s="26" t="s">
        <v>1563</v>
      </c>
      <c r="D27" s="21" t="str">
        <f t="shared" si="2"/>
        <v>21/83</v>
      </c>
      <c r="E27" s="19">
        <f t="shared" si="3"/>
        <v>0.25301204819277107</v>
      </c>
    </row>
    <row r="28" spans="2:5" ht="13.8" thickBot="1">
      <c r="B28" s="21">
        <v>22</v>
      </c>
      <c r="C28" s="26" t="s">
        <v>1477</v>
      </c>
      <c r="D28" s="21" t="str">
        <f t="shared" si="2"/>
        <v>22/83</v>
      </c>
      <c r="E28" s="19">
        <f t="shared" si="3"/>
        <v>0.26506024096385544</v>
      </c>
    </row>
    <row r="29" spans="2:5" ht="13.8" thickBot="1">
      <c r="B29" s="21">
        <v>23</v>
      </c>
      <c r="C29" s="26" t="s">
        <v>1551</v>
      </c>
      <c r="D29" s="21" t="str">
        <f t="shared" si="2"/>
        <v>23/83</v>
      </c>
      <c r="E29" s="19">
        <f t="shared" si="3"/>
        <v>0.27710843373493976</v>
      </c>
    </row>
    <row r="30" spans="2:5" ht="13.8" thickBot="1">
      <c r="B30" s="21">
        <v>24</v>
      </c>
      <c r="C30" s="26" t="s">
        <v>1552</v>
      </c>
      <c r="D30" s="21" t="str">
        <f t="shared" si="2"/>
        <v>24/83</v>
      </c>
      <c r="E30" s="19">
        <f t="shared" si="3"/>
        <v>0.28915662650602408</v>
      </c>
    </row>
    <row r="31" spans="2:5" ht="13.8" thickBot="1">
      <c r="B31" s="21">
        <v>25</v>
      </c>
      <c r="C31" s="26" t="s">
        <v>1556</v>
      </c>
      <c r="D31" s="21" t="str">
        <f t="shared" si="2"/>
        <v>25/83</v>
      </c>
      <c r="E31" s="19">
        <f t="shared" si="3"/>
        <v>0.30120481927710846</v>
      </c>
    </row>
    <row r="32" spans="2:5" ht="13.8" thickBot="1">
      <c r="B32" s="21">
        <v>26</v>
      </c>
      <c r="C32" s="26" t="s">
        <v>1553</v>
      </c>
      <c r="D32" s="21" t="str">
        <f t="shared" si="2"/>
        <v>26/83</v>
      </c>
      <c r="E32" s="19">
        <f t="shared" si="3"/>
        <v>0.31325301204819278</v>
      </c>
    </row>
    <row r="33" spans="2:5" ht="13.8" thickBot="1">
      <c r="B33" s="21">
        <v>27</v>
      </c>
      <c r="C33" s="26" t="s">
        <v>1566</v>
      </c>
      <c r="D33" s="21" t="str">
        <f t="shared" si="2"/>
        <v>27/83</v>
      </c>
      <c r="E33" s="19">
        <f t="shared" si="3"/>
        <v>0.3253012048192771</v>
      </c>
    </row>
    <row r="34" spans="2:5" ht="13.8" thickBot="1">
      <c r="B34" s="21">
        <v>28</v>
      </c>
      <c r="C34" s="26" t="s">
        <v>1378</v>
      </c>
      <c r="D34" s="21" t="str">
        <f t="shared" si="2"/>
        <v>28/83</v>
      </c>
      <c r="E34" s="19">
        <f t="shared" si="3"/>
        <v>0.33734939759036142</v>
      </c>
    </row>
    <row r="35" spans="2:5" ht="13.8" thickBot="1">
      <c r="B35" s="21">
        <v>29</v>
      </c>
      <c r="C35" s="26" t="s">
        <v>1555</v>
      </c>
      <c r="D35" s="21" t="str">
        <f t="shared" si="2"/>
        <v>29/83</v>
      </c>
      <c r="E35" s="19">
        <f t="shared" si="3"/>
        <v>0.3493975903614458</v>
      </c>
    </row>
    <row r="36" spans="2:5" ht="13.8" thickBot="1">
      <c r="B36" s="21">
        <v>30</v>
      </c>
      <c r="C36" s="26" t="s">
        <v>1557</v>
      </c>
      <c r="D36" s="21" t="str">
        <f t="shared" si="2"/>
        <v>30/83</v>
      </c>
      <c r="E36" s="19">
        <f t="shared" si="3"/>
        <v>0.36144578313253012</v>
      </c>
    </row>
    <row r="37" spans="2:5" ht="13.8" thickBot="1">
      <c r="B37" s="21">
        <v>31</v>
      </c>
      <c r="C37" s="26" t="s">
        <v>1554</v>
      </c>
      <c r="D37" s="21" t="str">
        <f t="shared" si="2"/>
        <v>31/83</v>
      </c>
      <c r="E37" s="19">
        <f t="shared" si="3"/>
        <v>0.37349397590361444</v>
      </c>
    </row>
    <row r="38" spans="2:5" ht="17.25" customHeight="1" thickBot="1">
      <c r="B38" s="21">
        <v>32</v>
      </c>
      <c r="C38" s="26" t="s">
        <v>873</v>
      </c>
      <c r="D38" s="21" t="str">
        <f t="shared" si="2"/>
        <v>32/83</v>
      </c>
      <c r="E38" s="19">
        <f t="shared" si="3"/>
        <v>0.38554216867469882</v>
      </c>
    </row>
    <row r="39" spans="2:5" ht="13.8" thickBot="1">
      <c r="B39" s="21">
        <v>33</v>
      </c>
      <c r="C39" s="26" t="s">
        <v>1568</v>
      </c>
      <c r="D39" s="21" t="str">
        <f t="shared" si="2"/>
        <v>33/83</v>
      </c>
      <c r="E39" s="19">
        <f t="shared" si="3"/>
        <v>0.39759036144578314</v>
      </c>
    </row>
    <row r="40" spans="2:5" ht="18.75" customHeight="1" thickBot="1">
      <c r="B40" s="45" t="s">
        <v>1609</v>
      </c>
      <c r="C40" s="46"/>
      <c r="D40" s="47"/>
      <c r="E40" s="19"/>
    </row>
    <row r="41" spans="2:5" ht="18.75" customHeight="1" thickBot="1">
      <c r="B41" s="21">
        <v>34</v>
      </c>
      <c r="C41" s="26" t="s">
        <v>1558</v>
      </c>
      <c r="D41" s="21" t="str">
        <f>B41&amp;"/83"</f>
        <v>34/83</v>
      </c>
      <c r="E41" s="19">
        <f>B41/83</f>
        <v>0.40963855421686746</v>
      </c>
    </row>
    <row r="42" spans="2:5" ht="13.8" thickBot="1">
      <c r="B42" s="21">
        <v>35</v>
      </c>
      <c r="C42" s="26" t="s">
        <v>1380</v>
      </c>
      <c r="D42" s="21" t="str">
        <f>B42&amp;"/83"</f>
        <v>35/83</v>
      </c>
      <c r="E42" s="19">
        <f>B42/83</f>
        <v>0.42168674698795183</v>
      </c>
    </row>
    <row r="43" spans="2:5" ht="13.8" thickBot="1">
      <c r="B43" s="21">
        <v>36</v>
      </c>
      <c r="C43" s="26" t="s">
        <v>1517</v>
      </c>
      <c r="D43" s="21" t="str">
        <f t="shared" ref="D43:D90" si="4">B43&amp;"/83"</f>
        <v>36/83</v>
      </c>
      <c r="E43" s="19">
        <f t="shared" ref="E43:E90" si="5">B43/83</f>
        <v>0.43373493975903615</v>
      </c>
    </row>
    <row r="44" spans="2:5" ht="13.8" thickBot="1">
      <c r="B44" s="21">
        <v>37</v>
      </c>
      <c r="C44" s="26" t="s">
        <v>1485</v>
      </c>
      <c r="D44" s="21" t="str">
        <f t="shared" si="4"/>
        <v>37/83</v>
      </c>
      <c r="E44" s="19">
        <f t="shared" si="5"/>
        <v>0.44578313253012047</v>
      </c>
    </row>
    <row r="45" spans="2:5" ht="13.8" thickBot="1">
      <c r="B45" s="21">
        <v>38</v>
      </c>
      <c r="C45" s="26" t="s">
        <v>869</v>
      </c>
      <c r="D45" s="21" t="str">
        <f t="shared" si="4"/>
        <v>38/83</v>
      </c>
      <c r="E45" s="19">
        <f t="shared" si="5"/>
        <v>0.45783132530120479</v>
      </c>
    </row>
    <row r="46" spans="2:5" ht="13.8" thickBot="1">
      <c r="B46" s="21">
        <v>39</v>
      </c>
      <c r="C46" s="26" t="s">
        <v>1561</v>
      </c>
      <c r="D46" s="21" t="str">
        <f t="shared" si="4"/>
        <v>39/83</v>
      </c>
      <c r="E46" s="19">
        <f t="shared" si="5"/>
        <v>0.46987951807228917</v>
      </c>
    </row>
    <row r="47" spans="2:5" ht="13.8" thickBot="1">
      <c r="B47" s="21">
        <v>40</v>
      </c>
      <c r="C47" s="26" t="s">
        <v>1550</v>
      </c>
      <c r="D47" s="21" t="str">
        <f t="shared" si="4"/>
        <v>40/83</v>
      </c>
      <c r="E47" s="19">
        <f t="shared" si="5"/>
        <v>0.48192771084337349</v>
      </c>
    </row>
    <row r="48" spans="2:5" ht="13.8" thickBot="1">
      <c r="B48" s="21">
        <v>41</v>
      </c>
      <c r="C48" s="26" t="s">
        <v>1560</v>
      </c>
      <c r="D48" s="21" t="str">
        <f t="shared" si="4"/>
        <v>41/83</v>
      </c>
      <c r="E48" s="19">
        <f t="shared" si="5"/>
        <v>0.49397590361445781</v>
      </c>
    </row>
    <row r="49" spans="2:5" ht="13.8" thickBot="1">
      <c r="B49" s="21">
        <v>42</v>
      </c>
      <c r="C49" s="26" t="s">
        <v>1559</v>
      </c>
      <c r="D49" s="21" t="str">
        <f t="shared" si="4"/>
        <v>42/83</v>
      </c>
      <c r="E49" s="19">
        <f t="shared" si="5"/>
        <v>0.50602409638554213</v>
      </c>
    </row>
    <row r="50" spans="2:5" ht="13.8" thickBot="1">
      <c r="B50" s="21">
        <v>43</v>
      </c>
      <c r="C50" s="26" t="s">
        <v>871</v>
      </c>
      <c r="D50" s="21" t="str">
        <f t="shared" si="4"/>
        <v>43/83</v>
      </c>
      <c r="E50" s="19">
        <f t="shared" si="5"/>
        <v>0.51807228915662651</v>
      </c>
    </row>
    <row r="51" spans="2:5" ht="13.8" thickBot="1">
      <c r="B51" s="21">
        <v>44</v>
      </c>
      <c r="C51" s="26" t="s">
        <v>883</v>
      </c>
      <c r="D51" s="21" t="str">
        <f t="shared" si="4"/>
        <v>44/83</v>
      </c>
      <c r="E51" s="19">
        <f t="shared" si="5"/>
        <v>0.53012048192771088</v>
      </c>
    </row>
    <row r="52" spans="2:5" ht="13.8" thickBot="1">
      <c r="B52" s="21">
        <v>45</v>
      </c>
      <c r="C52" s="26" t="s">
        <v>1565</v>
      </c>
      <c r="D52" s="21" t="str">
        <f t="shared" si="4"/>
        <v>45/83</v>
      </c>
      <c r="E52" s="19">
        <f t="shared" si="5"/>
        <v>0.54216867469879515</v>
      </c>
    </row>
    <row r="53" spans="2:5" ht="13.8" thickBot="1">
      <c r="B53" s="21">
        <v>46</v>
      </c>
      <c r="C53" s="26" t="s">
        <v>1570</v>
      </c>
      <c r="D53" s="21" t="str">
        <f t="shared" si="4"/>
        <v>46/83</v>
      </c>
      <c r="E53" s="19">
        <f t="shared" si="5"/>
        <v>0.55421686746987953</v>
      </c>
    </row>
    <row r="54" spans="2:5" ht="13.8" thickBot="1">
      <c r="B54" s="21">
        <v>47</v>
      </c>
      <c r="C54" s="26" t="s">
        <v>1562</v>
      </c>
      <c r="D54" s="21" t="str">
        <f t="shared" si="4"/>
        <v>47/83</v>
      </c>
      <c r="E54" s="19">
        <f t="shared" si="5"/>
        <v>0.5662650602409639</v>
      </c>
    </row>
    <row r="55" spans="2:5" ht="13.8" thickBot="1">
      <c r="B55" s="21">
        <v>48</v>
      </c>
      <c r="C55" s="26" t="s">
        <v>1567</v>
      </c>
      <c r="D55" s="21" t="str">
        <f t="shared" si="4"/>
        <v>48/83</v>
      </c>
      <c r="E55" s="19">
        <f t="shared" si="5"/>
        <v>0.57831325301204817</v>
      </c>
    </row>
    <row r="56" spans="2:5" ht="13.8" thickBot="1">
      <c r="B56" s="21">
        <v>49</v>
      </c>
      <c r="C56" s="26" t="s">
        <v>1382</v>
      </c>
      <c r="D56" s="21" t="str">
        <f t="shared" si="4"/>
        <v>49/83</v>
      </c>
      <c r="E56" s="19">
        <f t="shared" si="5"/>
        <v>0.59036144578313254</v>
      </c>
    </row>
    <row r="57" spans="2:5" ht="13.8" thickBot="1">
      <c r="B57" s="21">
        <v>50</v>
      </c>
      <c r="C57" s="26" t="s">
        <v>1569</v>
      </c>
      <c r="D57" s="21" t="str">
        <f t="shared" si="4"/>
        <v>50/83</v>
      </c>
      <c r="E57" s="19">
        <f t="shared" si="5"/>
        <v>0.60240963855421692</v>
      </c>
    </row>
    <row r="58" spans="2:5" ht="13.8" thickBot="1">
      <c r="B58" s="21">
        <v>51</v>
      </c>
      <c r="C58" s="26" t="s">
        <v>1576</v>
      </c>
      <c r="D58" s="21" t="str">
        <f t="shared" si="4"/>
        <v>51/83</v>
      </c>
      <c r="E58" s="19">
        <f t="shared" si="5"/>
        <v>0.61445783132530118</v>
      </c>
    </row>
    <row r="59" spans="2:5" ht="13.8" thickBot="1">
      <c r="B59" s="21">
        <v>52</v>
      </c>
      <c r="C59" s="26" t="s">
        <v>1571</v>
      </c>
      <c r="D59" s="21" t="str">
        <f t="shared" si="4"/>
        <v>52/83</v>
      </c>
      <c r="E59" s="19">
        <f t="shared" si="5"/>
        <v>0.62650602409638556</v>
      </c>
    </row>
    <row r="60" spans="2:5" ht="13.8" thickBot="1">
      <c r="B60" s="21">
        <v>53</v>
      </c>
      <c r="C60" s="26" t="s">
        <v>1574</v>
      </c>
      <c r="D60" s="21" t="str">
        <f t="shared" si="4"/>
        <v>53/83</v>
      </c>
      <c r="E60" s="19">
        <f t="shared" si="5"/>
        <v>0.63855421686746983</v>
      </c>
    </row>
    <row r="61" spans="2:5" ht="13.8" thickBot="1">
      <c r="B61" s="21">
        <v>54</v>
      </c>
      <c r="C61" s="26" t="s">
        <v>1496</v>
      </c>
      <c r="D61" s="21" t="str">
        <f t="shared" si="4"/>
        <v>54/83</v>
      </c>
      <c r="E61" s="19">
        <f t="shared" si="5"/>
        <v>0.6506024096385542</v>
      </c>
    </row>
    <row r="62" spans="2:5" ht="13.8" thickBot="1">
      <c r="B62" s="21">
        <v>55</v>
      </c>
      <c r="C62" s="26" t="s">
        <v>879</v>
      </c>
      <c r="D62" s="21" t="str">
        <f t="shared" si="4"/>
        <v>55/83</v>
      </c>
      <c r="E62" s="19">
        <f t="shared" si="5"/>
        <v>0.66265060240963858</v>
      </c>
    </row>
    <row r="63" spans="2:5" ht="13.8" thickBot="1">
      <c r="B63" s="21">
        <v>56</v>
      </c>
      <c r="C63" s="26" t="s">
        <v>875</v>
      </c>
      <c r="D63" s="21" t="str">
        <f t="shared" si="4"/>
        <v>56/83</v>
      </c>
      <c r="E63" s="19">
        <f t="shared" si="5"/>
        <v>0.67469879518072284</v>
      </c>
    </row>
    <row r="64" spans="2:5" ht="13.8" thickBot="1">
      <c r="B64" s="21">
        <v>57</v>
      </c>
      <c r="C64" s="26" t="s">
        <v>1575</v>
      </c>
      <c r="D64" s="21" t="str">
        <f t="shared" si="4"/>
        <v>57/83</v>
      </c>
      <c r="E64" s="19">
        <f t="shared" si="5"/>
        <v>0.68674698795180722</v>
      </c>
    </row>
    <row r="65" spans="2:5" ht="13.8" thickBot="1">
      <c r="B65" s="21">
        <v>58</v>
      </c>
      <c r="C65" s="26" t="s">
        <v>1564</v>
      </c>
      <c r="D65" s="21" t="str">
        <f t="shared" si="4"/>
        <v>58/83</v>
      </c>
      <c r="E65" s="19">
        <f t="shared" si="5"/>
        <v>0.6987951807228916</v>
      </c>
    </row>
    <row r="66" spans="2:5" ht="13.8" thickBot="1">
      <c r="B66" s="21">
        <v>59</v>
      </c>
      <c r="C66" s="26" t="s">
        <v>1497</v>
      </c>
      <c r="D66" s="21" t="str">
        <f t="shared" si="4"/>
        <v>59/83</v>
      </c>
      <c r="E66" s="19">
        <f t="shared" si="5"/>
        <v>0.71084337349397586</v>
      </c>
    </row>
    <row r="67" spans="2:5" ht="13.8" thickBot="1">
      <c r="B67" s="21">
        <v>60</v>
      </c>
      <c r="C67" s="26" t="s">
        <v>1580</v>
      </c>
      <c r="D67" s="21" t="str">
        <f t="shared" si="4"/>
        <v>60/83</v>
      </c>
      <c r="E67" s="19">
        <f t="shared" si="5"/>
        <v>0.72289156626506024</v>
      </c>
    </row>
    <row r="68" spans="2:5" ht="13.8" thickBot="1">
      <c r="B68" s="21">
        <v>61</v>
      </c>
      <c r="C68" s="26" t="s">
        <v>1577</v>
      </c>
      <c r="D68" s="21" t="str">
        <f t="shared" si="4"/>
        <v>61/83</v>
      </c>
      <c r="E68" s="19">
        <f t="shared" si="5"/>
        <v>0.73493975903614461</v>
      </c>
    </row>
    <row r="69" spans="2:5" ht="13.8" thickBot="1">
      <c r="B69" s="21">
        <v>62</v>
      </c>
      <c r="C69" s="26" t="s">
        <v>1583</v>
      </c>
      <c r="D69" s="21" t="str">
        <f t="shared" si="4"/>
        <v>62/83</v>
      </c>
      <c r="E69" s="19">
        <f t="shared" si="5"/>
        <v>0.74698795180722888</v>
      </c>
    </row>
    <row r="70" spans="2:5" ht="13.8" thickBot="1">
      <c r="B70" s="21">
        <v>63</v>
      </c>
      <c r="C70" s="26" t="s">
        <v>1573</v>
      </c>
      <c r="D70" s="21" t="str">
        <f t="shared" si="4"/>
        <v>63/83</v>
      </c>
      <c r="E70" s="19">
        <f t="shared" si="5"/>
        <v>0.75903614457831325</v>
      </c>
    </row>
    <row r="71" spans="2:5" ht="13.8" thickBot="1">
      <c r="B71" s="21">
        <v>64</v>
      </c>
      <c r="C71" s="26" t="s">
        <v>1572</v>
      </c>
      <c r="D71" s="21" t="str">
        <f t="shared" si="4"/>
        <v>64/83</v>
      </c>
      <c r="E71" s="19">
        <f t="shared" si="5"/>
        <v>0.77108433734939763</v>
      </c>
    </row>
    <row r="72" spans="2:5" ht="13.8" thickBot="1">
      <c r="B72" s="21">
        <v>65</v>
      </c>
      <c r="C72" s="26" t="s">
        <v>1578</v>
      </c>
      <c r="D72" s="21" t="str">
        <f t="shared" si="4"/>
        <v>65/83</v>
      </c>
      <c r="E72" s="19">
        <f t="shared" si="5"/>
        <v>0.7831325301204819</v>
      </c>
    </row>
    <row r="73" spans="2:5" ht="13.8" thickBot="1">
      <c r="B73" s="21">
        <v>66</v>
      </c>
      <c r="C73" s="26" t="s">
        <v>1523</v>
      </c>
      <c r="D73" s="21" t="str">
        <f t="shared" si="4"/>
        <v>66/83</v>
      </c>
      <c r="E73" s="19">
        <f t="shared" si="5"/>
        <v>0.79518072289156627</v>
      </c>
    </row>
    <row r="74" spans="2:5" ht="13.8" thickBot="1">
      <c r="B74" s="21">
        <v>67</v>
      </c>
      <c r="C74" s="26" t="s">
        <v>1579</v>
      </c>
      <c r="D74" s="21" t="str">
        <f t="shared" si="4"/>
        <v>67/83</v>
      </c>
      <c r="E74" s="19">
        <f t="shared" si="5"/>
        <v>0.80722891566265065</v>
      </c>
    </row>
    <row r="75" spans="2:5" ht="13.8" thickBot="1">
      <c r="B75" s="21">
        <v>68</v>
      </c>
      <c r="C75" s="26" t="s">
        <v>892</v>
      </c>
      <c r="D75" s="21" t="str">
        <f t="shared" si="4"/>
        <v>68/83</v>
      </c>
      <c r="E75" s="19">
        <f t="shared" si="5"/>
        <v>0.81927710843373491</v>
      </c>
    </row>
    <row r="76" spans="2:5" ht="13.8" thickBot="1">
      <c r="B76" s="21">
        <v>69</v>
      </c>
      <c r="C76" s="26" t="s">
        <v>1383</v>
      </c>
      <c r="D76" s="21" t="str">
        <f t="shared" si="4"/>
        <v>69/83</v>
      </c>
      <c r="E76" s="19">
        <f t="shared" si="5"/>
        <v>0.83132530120481929</v>
      </c>
    </row>
    <row r="77" spans="2:5" ht="13.8" thickBot="1">
      <c r="B77" s="21">
        <v>70</v>
      </c>
      <c r="C77" s="26" t="s">
        <v>1582</v>
      </c>
      <c r="D77" s="21" t="str">
        <f t="shared" si="4"/>
        <v>70/83</v>
      </c>
      <c r="E77" s="19">
        <f t="shared" si="5"/>
        <v>0.84337349397590367</v>
      </c>
    </row>
    <row r="78" spans="2:5" ht="13.8" thickBot="1">
      <c r="B78" s="21">
        <v>71</v>
      </c>
      <c r="C78" s="26" t="s">
        <v>1581</v>
      </c>
      <c r="D78" s="21" t="str">
        <f t="shared" si="4"/>
        <v>71/83</v>
      </c>
      <c r="E78" s="19">
        <f t="shared" si="5"/>
        <v>0.85542168674698793</v>
      </c>
    </row>
    <row r="79" spans="2:5" ht="13.8" thickBot="1">
      <c r="B79" s="21">
        <v>72</v>
      </c>
      <c r="C79" s="26" t="s">
        <v>899</v>
      </c>
      <c r="D79" s="21" t="str">
        <f t="shared" si="4"/>
        <v>72/83</v>
      </c>
      <c r="E79" s="19">
        <f t="shared" si="5"/>
        <v>0.86746987951807231</v>
      </c>
    </row>
    <row r="80" spans="2:5" ht="13.8" thickBot="1">
      <c r="B80" s="21">
        <v>73</v>
      </c>
      <c r="C80" s="26" t="s">
        <v>1585</v>
      </c>
      <c r="D80" s="21" t="str">
        <f t="shared" si="4"/>
        <v>73/83</v>
      </c>
      <c r="E80" s="19">
        <f t="shared" si="5"/>
        <v>0.87951807228915657</v>
      </c>
    </row>
    <row r="81" spans="2:5" ht="13.8" thickBot="1">
      <c r="B81" s="21">
        <v>74</v>
      </c>
      <c r="C81" s="26" t="s">
        <v>1590</v>
      </c>
      <c r="D81" s="21" t="str">
        <f t="shared" si="4"/>
        <v>74/83</v>
      </c>
      <c r="E81" s="19">
        <f t="shared" si="5"/>
        <v>0.89156626506024095</v>
      </c>
    </row>
    <row r="82" spans="2:5" ht="13.8" thickBot="1">
      <c r="B82" s="21">
        <v>75</v>
      </c>
      <c r="C82" s="26" t="s">
        <v>1384</v>
      </c>
      <c r="D82" s="21" t="str">
        <f t="shared" si="4"/>
        <v>75/83</v>
      </c>
      <c r="E82" s="19">
        <f t="shared" si="5"/>
        <v>0.90361445783132532</v>
      </c>
    </row>
    <row r="83" spans="2:5" ht="13.8" thickBot="1">
      <c r="B83" s="21">
        <v>76</v>
      </c>
      <c r="C83" s="26" t="s">
        <v>1584</v>
      </c>
      <c r="D83" s="21" t="str">
        <f t="shared" si="4"/>
        <v>76/83</v>
      </c>
      <c r="E83" s="19">
        <f t="shared" si="5"/>
        <v>0.91566265060240959</v>
      </c>
    </row>
    <row r="84" spans="2:5" ht="13.8" thickBot="1">
      <c r="B84" s="21">
        <v>77</v>
      </c>
      <c r="C84" s="26" t="s">
        <v>1586</v>
      </c>
      <c r="D84" s="21" t="str">
        <f t="shared" si="4"/>
        <v>77/83</v>
      </c>
      <c r="E84" s="19">
        <f t="shared" si="5"/>
        <v>0.92771084337349397</v>
      </c>
    </row>
    <row r="85" spans="2:5" ht="13.8" thickBot="1">
      <c r="B85" s="21">
        <v>78</v>
      </c>
      <c r="C85" s="26" t="s">
        <v>1587</v>
      </c>
      <c r="D85" s="21" t="str">
        <f t="shared" si="4"/>
        <v>78/83</v>
      </c>
      <c r="E85" s="19">
        <f t="shared" si="5"/>
        <v>0.93975903614457834</v>
      </c>
    </row>
    <row r="86" spans="2:5" ht="13.8" thickBot="1">
      <c r="B86" s="21">
        <v>79</v>
      </c>
      <c r="C86" s="26" t="s">
        <v>1588</v>
      </c>
      <c r="D86" s="21" t="str">
        <f t="shared" si="4"/>
        <v>79/83</v>
      </c>
      <c r="E86" s="19">
        <f t="shared" si="5"/>
        <v>0.95180722891566261</v>
      </c>
    </row>
    <row r="87" spans="2:5" ht="13.8" thickBot="1">
      <c r="B87" s="21">
        <v>79</v>
      </c>
      <c r="C87" s="26" t="s">
        <v>1589</v>
      </c>
      <c r="D87" s="21" t="str">
        <f t="shared" si="4"/>
        <v>79/83</v>
      </c>
      <c r="E87" s="19">
        <f t="shared" si="5"/>
        <v>0.95180722891566261</v>
      </c>
    </row>
    <row r="88" spans="2:5" ht="13.8" thickBot="1">
      <c r="B88" s="21">
        <v>79</v>
      </c>
      <c r="C88" s="26" t="s">
        <v>1591</v>
      </c>
      <c r="D88" s="21" t="str">
        <f t="shared" si="4"/>
        <v>79/83</v>
      </c>
      <c r="E88" s="19">
        <f t="shared" si="5"/>
        <v>0.95180722891566261</v>
      </c>
    </row>
    <row r="89" spans="2:5" ht="13.8" thickBot="1">
      <c r="B89" s="21">
        <v>79</v>
      </c>
      <c r="C89" s="26" t="s">
        <v>1370</v>
      </c>
      <c r="D89" s="21" t="str">
        <f t="shared" si="4"/>
        <v>79/83</v>
      </c>
      <c r="E89" s="19">
        <f t="shared" si="5"/>
        <v>0.95180722891566261</v>
      </c>
    </row>
    <row r="90" spans="2:5" ht="13.8" thickBot="1">
      <c r="B90" s="21">
        <v>79</v>
      </c>
      <c r="C90" s="26" t="s">
        <v>1592</v>
      </c>
      <c r="D90" s="21" t="str">
        <f t="shared" si="4"/>
        <v>79/83</v>
      </c>
      <c r="E90" s="19">
        <f t="shared" si="5"/>
        <v>0.95180722891566261</v>
      </c>
    </row>
  </sheetData>
  <mergeCells count="4">
    <mergeCell ref="B4:B5"/>
    <mergeCell ref="D4:D5"/>
    <mergeCell ref="B18:D18"/>
    <mergeCell ref="B40:D40"/>
  </mergeCells>
  <phoneticPr fontId="2" type="noConversion"/>
  <hyperlinks>
    <hyperlink ref="C6" r:id="rId1" display="http://admin-apps.webofknowledge.com/JCR/JCR?RQ=RECORD&amp;rank=1&amp;journal=TRENDS+COGN+SCI"/>
    <hyperlink ref="C7" r:id="rId2" display="http://admin-apps.webofknowledge.com/JCR/JCR?RQ=RECORD&amp;rank=2&amp;journal=ADV+EXP+SOC+PSYCHOL"/>
    <hyperlink ref="C8" r:id="rId3" display="http://admin-apps.webofknowledge.com/JCR/JCR?RQ=RECORD&amp;rank=3&amp;journal=SOC+COGN+AFFECT+NEUR"/>
    <hyperlink ref="C9" r:id="rId4" display="http://admin-apps.webofknowledge.com/JCR/JCR?RQ=RECORD&amp;rank=4&amp;journal=J+EXP+PSYCHOL+GEN"/>
    <hyperlink ref="C10" r:id="rId5" display="http://admin-apps.webofknowledge.com/JCR/JCR?RQ=RECORD&amp;rank=5&amp;journal=J+COGNITIVE+NEUROSCI"/>
    <hyperlink ref="C11" r:id="rId6" display="http://admin-apps.webofknowledge.com/JCR/JCR?RQ=RECORD&amp;rank=6&amp;journal=COGNITIVE+PSYCHOL"/>
    <hyperlink ref="C12" r:id="rId7" display="http://admin-apps.webofknowledge.com/JCR/JCR?RQ=RECORD&amp;rank=7&amp;journal=BEHAV+RES+METHODS"/>
    <hyperlink ref="C13" r:id="rId8" display="http://admin-apps.webofknowledge.com/JCR/JCR?RQ=RECORD&amp;rank=8&amp;journal=J+MEM+LANG"/>
    <hyperlink ref="C14" r:id="rId9" display="http://admin-apps.webofknowledge.com/JCR/JCR?RQ=RECORD&amp;rank=9&amp;journal=DEVELOPMENTAL+SCI"/>
    <hyperlink ref="C15" r:id="rId10" display="http://admin-apps.webofknowledge.com/JCR/JCR?RQ=RECORD&amp;rank=10&amp;journal=COGNITION"/>
    <hyperlink ref="C16" r:id="rId11" display="http://admin-apps.webofknowledge.com/JCR/JCR?RQ=RECORD&amp;rank=11&amp;journal=EMOTION"/>
    <hyperlink ref="C17" r:id="rId12" display="http://admin-apps.webofknowledge.com/JCR/JCR?RQ=RECORD&amp;rank=12&amp;journal=NEUROPSYCHOLOGIA"/>
    <hyperlink ref="C19" r:id="rId13" display="http://admin-apps.webofknowledge.com/JCR/JCR?RQ=RECORD&amp;rank=13&amp;journal=BIOL+PSYCHOL"/>
    <hyperlink ref="C20" r:id="rId14" display="http://admin-apps.webofknowledge.com/JCR/JCR?RQ=RECORD&amp;rank=14&amp;journal=PSYCHOPHYSIOLOGY"/>
    <hyperlink ref="C21" r:id="rId15" display="http://admin-apps.webofknowledge.com/JCR/JCR?RQ=RECORD&amp;rank=15&amp;journal=BRAIN+LANG"/>
    <hyperlink ref="C22" r:id="rId16" display="http://admin-apps.webofknowledge.com/JCR/JCR?RQ=RECORD&amp;rank=16&amp;journal=J+EXP+PSYCHOL+LEARN"/>
    <hyperlink ref="C23" r:id="rId17" display="http://admin-apps.webofknowledge.com/JCR/JCR?RQ=RECORD&amp;rank=17&amp;journal=J+EXP+PSYCHOL+HUMAN"/>
    <hyperlink ref="C24" r:id="rId18" display="http://admin-apps.webofknowledge.com/JCR/JCR?RQ=RECORD&amp;rank=18&amp;journal=BRAIN+COGNITION"/>
    <hyperlink ref="C25" r:id="rId19" display="http://admin-apps.webofknowledge.com/JCR/JCR?RQ=RECORD&amp;rank=19&amp;journal=DEV+NEUROPSYCHOL"/>
    <hyperlink ref="C26" r:id="rId20" display="http://admin-apps.webofknowledge.com/JCR/JCR?RQ=RECORD&amp;rank=20&amp;journal=MULTIVAR+BEHAV+RES"/>
    <hyperlink ref="C27" r:id="rId21" display="http://admin-apps.webofknowledge.com/JCR/JCR?RQ=RECORD&amp;rank=21&amp;journal=PSYCHOL+LEARN+MOTIV"/>
    <hyperlink ref="C28" r:id="rId22" display="http://admin-apps.webofknowledge.com/JCR/JCR?RQ=RECORD&amp;rank=22&amp;journal=J+EXP+CHILD+PSYCHOL"/>
    <hyperlink ref="C29" r:id="rId23" display="http://admin-apps.webofknowledge.com/JCR/JCR?RQ=RECORD&amp;rank=23&amp;journal=PSYCHON+B+REV"/>
    <hyperlink ref="C30" r:id="rId24" display="http://admin-apps.webofknowledge.com/JCR/JCR?RQ=RECORD&amp;rank=24&amp;journal=COGNITIVE+SCI"/>
    <hyperlink ref="C31" r:id="rId25" display="http://admin-apps.webofknowledge.com/JCR/JCR?RQ=RECORD&amp;rank=25&amp;journal=COGNITION+EMOTION"/>
    <hyperlink ref="C32" r:id="rId26" display="http://admin-apps.webofknowledge.com/JCR/JCR?RQ=RECORD&amp;rank=26&amp;journal=TOP+COGN+SCI"/>
    <hyperlink ref="C33" r:id="rId27" display="http://admin-apps.webofknowledge.com/JCR/JCR?RQ=RECORD&amp;rank=27&amp;journal=J+NEUROPSYCHOL"/>
    <hyperlink ref="C34" r:id="rId28" display="http://admin-apps.webofknowledge.com/JCR/JCR?RQ=RECORD&amp;rank=28&amp;journal=INT+J+PSYCHOPHYSIOL"/>
    <hyperlink ref="C35" r:id="rId29" display="http://admin-apps.webofknowledge.com/JCR/JCR?RQ=RECORD&amp;rank=29&amp;journal=ACTA+PSYCHOL"/>
    <hyperlink ref="C36" r:id="rId30" display="http://admin-apps.webofknowledge.com/JCR/JCR?RQ=RECORD&amp;rank=30&amp;journal=HUM+MOVEMENT+SCI"/>
    <hyperlink ref="C37" r:id="rId31" display="http://admin-apps.webofknowledge.com/JCR/JCR?RQ=RECORD&amp;rank=31&amp;journal=CONSCIOUS+COGN"/>
    <hyperlink ref="C38" r:id="rId32" display="http://admin-apps.webofknowledge.com/JCR/JCR?RQ=RECORD&amp;rank=32&amp;journal=BILING-LANG+COGN"/>
    <hyperlink ref="C39" r:id="rId33" display="http://admin-apps.webofknowledge.com/JCR/JCR?RQ=RECORD&amp;rank=33&amp;journal=MEMORY"/>
    <hyperlink ref="C41" r:id="rId34" display="http://admin-apps.webofknowledge.com/JCR/JCR?RQ=RECORD&amp;rank=34&amp;journal=COMPUT+HUM+BEHAV"/>
    <hyperlink ref="C42" r:id="rId35" display="http://admin-apps.webofknowledge.com/JCR/JCR?RQ=RECORD&amp;rank=35&amp;journal=J+EXP+PSYCHOL+ANIM+B"/>
    <hyperlink ref="C43" r:id="rId36" display="http://admin-apps.webofknowledge.com/JCR/JCR?RQ=RECORD&amp;rank=36&amp;journal=COGNITION+INSTRUCT"/>
    <hyperlink ref="C44" r:id="rId37" display="http://admin-apps.webofknowledge.com/JCR/JCR?RQ=RECORD&amp;rank=37&amp;journal=COGNITIVE+DEV"/>
    <hyperlink ref="C45" r:id="rId38" display="http://admin-apps.webofknowledge.com/JCR/JCR?RQ=RECORD&amp;rank=38&amp;journal=APPL+PSYCHOLINGUIST"/>
    <hyperlink ref="C46" r:id="rId39" display="http://admin-apps.webofknowledge.com/JCR/JCR?RQ=RECORD&amp;rank=39&amp;journal=MEM+COGNITION"/>
    <hyperlink ref="C47" r:id="rId40" display="http://admin-apps.webofknowledge.com/JCR/JCR?RQ=RECORD&amp;rank=40&amp;journal=COGN+NEUROPSYCHOL"/>
    <hyperlink ref="C48" r:id="rId41" display="http://admin-apps.webofknowledge.com/JCR/JCR?RQ=RECORD&amp;rank=41&amp;journal=Q+J+EXP+PSYCHOL"/>
    <hyperlink ref="C49" r:id="rId42" display="http://admin-apps.webofknowledge.com/JCR/JCR?RQ=RECORD&amp;rank=42&amp;journal=PSYCHOL+RES-PSYCH+FO"/>
    <hyperlink ref="C50" r:id="rId43" display="http://admin-apps.webofknowledge.com/JCR/JCR?RQ=RECORD&amp;rank=43&amp;journal=LANG+COGNITIVE+PROC"/>
    <hyperlink ref="C51" r:id="rId44" display="http://admin-apps.webofknowledge.com/JCR/JCR?RQ=RECORD&amp;rank=44&amp;journal=MIND+LANG"/>
    <hyperlink ref="C52" r:id="rId45" display="http://admin-apps.webofknowledge.com/JCR/JCR?RQ=RECORD&amp;rank=45&amp;journal=EXP+PSYCHOL"/>
    <hyperlink ref="C53" r:id="rId46" display="http://admin-apps.webofknowledge.com/JCR/JCR?RQ=RECORD&amp;rank=46&amp;journal=MUSIC+PERCEPT"/>
    <hyperlink ref="C54" r:id="rId47" display="http://admin-apps.webofknowledge.com/JCR/JCR?RQ=RECORD&amp;rank=47&amp;journal=MOTIV+EMOTION"/>
    <hyperlink ref="C55" r:id="rId48" display="http://admin-apps.webofknowledge.com/JCR/JCR?RQ=RECORD&amp;rank=48&amp;journal=ATTEN+PERCEPT+PSYCHO"/>
    <hyperlink ref="C56" r:id="rId49" display="http://admin-apps.webofknowledge.com/JCR/JCR?RQ=RECORD&amp;rank=49&amp;journal=LEARN+BEHAV"/>
    <hyperlink ref="C57" r:id="rId50" display="http://admin-apps.webofknowledge.com/JCR/JCR?RQ=RECORD&amp;rank=50&amp;journal=APPL+COGNITIVE+PSYCH"/>
    <hyperlink ref="C58" r:id="rId51" display="http://admin-apps.webofknowledge.com/JCR/JCR?RQ=RECORD&amp;rank=51&amp;journal=EUR+J+COGN+PSYCHOL"/>
    <hyperlink ref="C59" r:id="rId52" display="http://admin-apps.webofknowledge.com/JCR/JCR?RQ=RECORD&amp;rank=52&amp;journal=J+MOTOR+BEHAV"/>
    <hyperlink ref="C60" r:id="rId53" display="http://admin-apps.webofknowledge.com/JCR/JCR?RQ=RECORD&amp;rank=53&amp;journal=THINK+REASONING"/>
    <hyperlink ref="C61" r:id="rId54" display="http://admin-apps.webofknowledge.com/JCR/JCR?RQ=RECORD&amp;rank=54&amp;journal=AGING+NEUROPSYCHOL+C"/>
    <hyperlink ref="C62" r:id="rId55" display="http://admin-apps.webofknowledge.com/JCR/JCR?RQ=RECORD&amp;rank=55&amp;journal=J+CHILD+LANG"/>
    <hyperlink ref="C63" r:id="rId56" display="http://admin-apps.webofknowledge.com/JCR/JCR?RQ=RECORD&amp;rank=56&amp;journal=J+NEUROLINGUIST"/>
    <hyperlink ref="C64" r:id="rId57" display="http://admin-apps.webofknowledge.com/JCR/JCR?RQ=RECORD&amp;rank=57&amp;journal=ECOL+PSYCHOL"/>
    <hyperlink ref="C65" r:id="rId58" display="http://admin-apps.webofknowledge.com/JCR/JCR?RQ=RECORD&amp;rank=58&amp;journal=VIS+COGN"/>
    <hyperlink ref="C66" r:id="rId59" display="http://admin-apps.webofknowledge.com/JCR/JCR?RQ=RECORD&amp;rank=59&amp;journal=J+COGN+DEV"/>
    <hyperlink ref="C67" r:id="rId60" display="http://admin-apps.webofknowledge.com/JCR/JCR?RQ=RECORD&amp;rank=60&amp;journal=ADAPT+BEHAV"/>
    <hyperlink ref="C68" r:id="rId61" display="http://admin-apps.webofknowledge.com/JCR/JCR?RQ=RECORD&amp;rank=61&amp;journal=BRIT+J+MATH+STAT+PSY"/>
    <hyperlink ref="C69" r:id="rId62" display="http://admin-apps.webofknowledge.com/JCR/JCR?RQ=RECORD&amp;rank=62&amp;journal=WIRES+COGN+SCI"/>
    <hyperlink ref="C70" r:id="rId63" display="http://admin-apps.webofknowledge.com/JCR/JCR?RQ=RECORD&amp;rank=63&amp;journal=CAN+J+EXP+PSYCHOL"/>
    <hyperlink ref="C71" r:id="rId64" display="http://admin-apps.webofknowledge.com/JCR/JCR?RQ=RECORD&amp;rank=64&amp;journal=PERCEPTION"/>
    <hyperlink ref="C72" r:id="rId65" display="http://admin-apps.webofknowledge.com/JCR/JCR?RQ=RECORD&amp;rank=65&amp;journal=LATERALITY"/>
    <hyperlink ref="C73" r:id="rId66" display="http://admin-apps.webofknowledge.com/JCR/JCR?RQ=RECORD&amp;rank=66&amp;journal=DISCOURSE+PROCESS"/>
    <hyperlink ref="C74" r:id="rId67" display="http://admin-apps.webofknowledge.com/JCR/JCR?RQ=RECORD&amp;rank=67&amp;journal=NEW+IDEAS+PSYCHOL"/>
    <hyperlink ref="C75" r:id="rId68" display="http://admin-apps.webofknowledge.com/JCR/JCR?RQ=RECORD&amp;rank=68&amp;journal=LANG+SPEECH"/>
    <hyperlink ref="C76" r:id="rId69" display="http://admin-apps.webofknowledge.com/JCR/JCR?RQ=RECORD&amp;rank=69&amp;journal=J+EXP+ANAL+BEHAV"/>
    <hyperlink ref="C77" r:id="rId70" display="http://admin-apps.webofknowledge.com/JCR/JCR?RQ=RECORD&amp;rank=70&amp;journal=COGN+SYST+RES"/>
    <hyperlink ref="C78" r:id="rId71" display="http://admin-apps.webofknowledge.com/JCR/JCR?RQ=RECORD&amp;rank=71&amp;journal=SEEING+PERCEIVING"/>
    <hyperlink ref="C79" r:id="rId72" display="http://admin-apps.webofknowledge.com/JCR/JCR?RQ=RECORD&amp;rank=72&amp;journal=J+PSYCHOLINGUIST+RES"/>
    <hyperlink ref="C80" r:id="rId73" display="http://admin-apps.webofknowledge.com/JCR/JCR?RQ=RECORD&amp;rank=73&amp;journal=MUSIC+SCI"/>
    <hyperlink ref="C81" r:id="rId74" display="http://admin-apps.webofknowledge.com/JCR/JCR?RQ=RECORD&amp;rank=74&amp;journal=J+COGN+PSYCHOL"/>
    <hyperlink ref="C82" r:id="rId75" display="http://admin-apps.webofknowledge.com/JCR/JCR?RQ=RECORD&amp;rank=75&amp;journal=LEARN+MOTIV"/>
    <hyperlink ref="C83" r:id="rId76" display="http://admin-apps.webofknowledge.com/JCR/JCR?RQ=RECORD&amp;rank=76&amp;journal=PERCEPT+MOTOR+SKILL"/>
    <hyperlink ref="C84" r:id="rId77" display="http://admin-apps.webofknowledge.com/JCR/JCR?RQ=RECORD&amp;rank=77&amp;journal=PSICOLOGICA"/>
    <hyperlink ref="C85" r:id="rId78" display="http://admin-apps.webofknowledge.com/JCR/JCR?RQ=RECORD&amp;rank=78&amp;journal=J+MIND+BEHAV"/>
    <hyperlink ref="C86" r:id="rId79" display="http://admin-apps.webofknowledge.com/JCR/JCR?RQ=RECORD&amp;rank=79&amp;journal=COGN+PROCESS"/>
    <hyperlink ref="C87" r:id="rId80" display="http://admin-apps.webofknowledge.com/JCR/JCR?RQ=RECORD&amp;rank=80&amp;journal=EVOL+PSYCHOL-US"/>
    <hyperlink ref="C88" r:id="rId81" display="http://admin-apps.webofknowledge.com/JCR/JCR?RQ=RECORD&amp;rank=81&amp;journal=PSYCHOL+AESTHET+CREA"/>
    <hyperlink ref="C89" r:id="rId82" display="http://admin-apps.webofknowledge.com/JCR/JCR?RQ=RECORD&amp;rank=82&amp;journal=PSYCHOL+MUSIC"/>
    <hyperlink ref="C90" r:id="rId83" display="http://admin-apps.webofknowledge.com/JCR/JCR?RQ=RECORD&amp;rank=83&amp;journal=SPAT+COGN+COMPUT"/>
  </hyperlinks>
  <pageMargins left="0.74803149606299213" right="0.74803149606299213" top="0.98425196850393704" bottom="0.98425196850393704" header="0.51181102362204722" footer="0.51181102362204722"/>
  <pageSetup paperSize="9" fitToHeight="2" orientation="portrait"/>
  <headerFooter alignWithMargins="0"/>
  <legacyDrawing r:id="rId84"/>
  <controls>
    <control shapeId="7169" r:id="rId85" name="Control 1"/>
    <control shapeId="7170" r:id="rId86" name="Control 2"/>
    <control shapeId="7171" r:id="rId87" name="Control 3"/>
    <control shapeId="7172" r:id="rId88" name="Control 4"/>
    <control shapeId="7173" r:id="rId89" name="Control 5"/>
    <control shapeId="7174" r:id="rId90" name="Control 6"/>
    <control shapeId="7175" r:id="rId91" name="Control 7"/>
    <control shapeId="7176" r:id="rId92" name="Control 8"/>
    <control shapeId="7177" r:id="rId93" name="Control 9"/>
    <control shapeId="7178" r:id="rId94" name="Control 10"/>
    <control shapeId="7179" r:id="rId95" name="Control 11"/>
    <control shapeId="7180" r:id="rId96" name="Control 12"/>
    <control shapeId="7181" r:id="rId97" name="Control 13"/>
    <control shapeId="7182" r:id="rId98" name="Control 14"/>
    <control shapeId="7183" r:id="rId99" name="Control 15"/>
    <control shapeId="7184" r:id="rId100" name="Control 16"/>
    <control shapeId="7185" r:id="rId101" name="Control 17"/>
    <control shapeId="7186" r:id="rId102" name="Control 18"/>
    <control shapeId="7187" r:id="rId103" name="Control 19"/>
    <control shapeId="7188" r:id="rId104" name="Control 20"/>
    <control shapeId="7189" r:id="rId105" name="Control 21"/>
    <control shapeId="7190" r:id="rId106" name="Control 22"/>
    <control shapeId="7191" r:id="rId107" name="Control 23"/>
    <control shapeId="7192" r:id="rId108" name="Control 24"/>
    <control shapeId="7193" r:id="rId109" name="Control 25"/>
    <control shapeId="7194" r:id="rId110" name="Control 26"/>
    <control shapeId="7195" r:id="rId111" name="Control 27"/>
    <control shapeId="7196" r:id="rId112" name="Control 28"/>
    <control shapeId="7197" r:id="rId113" name="Control 29"/>
    <control shapeId="7198" r:id="rId114" name="Control 30"/>
    <control shapeId="7199" r:id="rId115" name="Control 31"/>
    <control shapeId="7200" r:id="rId116" name="Control 32"/>
    <control shapeId="7201" r:id="rId117" name="Control 33"/>
    <control shapeId="7202" r:id="rId118" name="Control 34"/>
    <control shapeId="7203" r:id="rId119" name="Control 35"/>
    <control shapeId="7204" r:id="rId120" name="Control 36"/>
    <control shapeId="7205" r:id="rId121" name="Control 37"/>
    <control shapeId="7206" r:id="rId122" name="Control 38"/>
    <control shapeId="7207" r:id="rId123" name="Control 39"/>
    <control shapeId="7208" r:id="rId124" name="Control 40"/>
    <control shapeId="7209" r:id="rId125" name="Control 41"/>
    <control shapeId="7210" r:id="rId126" name="Control 42"/>
    <control shapeId="7211" r:id="rId127" name="Control 43"/>
    <control shapeId="7212" r:id="rId128" name="Control 44"/>
    <control shapeId="7213" r:id="rId129" name="Control 45"/>
    <control shapeId="7214" r:id="rId130" name="Control 46"/>
    <control shapeId="7215" r:id="rId131" name="Control 47"/>
    <control shapeId="7216" r:id="rId132" name="Control 48"/>
    <control shapeId="7217" r:id="rId133" name="Control 49"/>
    <control shapeId="7218" r:id="rId134" name="Control 50"/>
    <control shapeId="7219" r:id="rId135" name="Control 51"/>
    <control shapeId="7220" r:id="rId136" name="Control 52"/>
    <control shapeId="7221" r:id="rId137" name="Control 53"/>
    <control shapeId="7222" r:id="rId138" name="Control 54"/>
    <control shapeId="7223" r:id="rId139" name="Control 55"/>
    <control shapeId="7224" r:id="rId140" name="Control 56"/>
    <control shapeId="7225" r:id="rId141" name="Control 57"/>
    <control shapeId="7226" r:id="rId142" name="Control 58"/>
    <control shapeId="7227" r:id="rId143" name="Control 59"/>
    <control shapeId="7228" r:id="rId144" name="Control 60"/>
    <control shapeId="7229" r:id="rId145" name="Control 61"/>
    <control shapeId="7230" r:id="rId146" name="Control 62"/>
    <control shapeId="7231" r:id="rId147" name="Control 63"/>
    <control shapeId="7232" r:id="rId148" name="Control 64"/>
    <control shapeId="7233" r:id="rId149" name="Control 65"/>
    <control shapeId="7234" r:id="rId150" name="Control 66"/>
    <control shapeId="7235" r:id="rId151" name="Control 67"/>
    <control shapeId="7236" r:id="rId152" name="Control 68"/>
    <control shapeId="7237" r:id="rId153" name="Control 69"/>
    <control shapeId="7238" r:id="rId154" name="Control 70"/>
    <control shapeId="7239" r:id="rId155" name="Control 71"/>
    <control shapeId="7240" r:id="rId156" name="Control 72"/>
    <control shapeId="7241" r:id="rId157" name="Control 73"/>
    <control shapeId="7242" r:id="rId158" name="Control 74"/>
    <control shapeId="7243" r:id="rId159" name="Control 75"/>
    <control shapeId="7244" r:id="rId160" name="Control 76"/>
    <control shapeId="7245" r:id="rId161" name="Control 77"/>
    <control shapeId="7246" r:id="rId162" name="Control 78"/>
    <control shapeId="7247" r:id="rId163" name="Control 79"/>
    <control shapeId="7248" r:id="rId164" name="Control 80"/>
    <control shapeId="7249" r:id="rId165" name="Control 81"/>
    <control shapeId="7250" r:id="rId166" name="Control 82"/>
    <control shapeId="7251" r:id="rId167" name="Control 83"/>
    <control shapeId="7252" r:id="rId168" name="Control 84"/>
    <control shapeId="7253" r:id="rId169" name="Control 85"/>
    <control shapeId="7254" r:id="rId170" name="Control 86"/>
    <control shapeId="7255" r:id="rId171" name="Control 87"/>
    <control shapeId="7256" r:id="rId172" name="Control 88"/>
    <control shapeId="7257" r:id="rId173" name="Control 89"/>
    <control shapeId="7258" r:id="rId174" name="Control 90"/>
    <control shapeId="7259" r:id="rId175" name="Control 91"/>
    <control shapeId="7260" r:id="rId176" name="Control 92"/>
    <control shapeId="7261" r:id="rId177" name="Control 93"/>
    <control shapeId="7262" r:id="rId178" name="Control 94"/>
    <control shapeId="7263" r:id="rId179" name="Control 95"/>
    <control shapeId="7264" r:id="rId180" name="Control 96"/>
    <control shapeId="7265" r:id="rId181" name="Control 97"/>
    <control shapeId="7266" r:id="rId182" name="Control 98"/>
  </controls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3"/>
  <dimension ref="B1:E90"/>
  <sheetViews>
    <sheetView topLeftCell="A70" zoomScaleNormal="100" workbookViewId="0">
      <selection activeCell="D95" sqref="D95"/>
    </sheetView>
  </sheetViews>
  <sheetFormatPr defaultColWidth="13.33203125" defaultRowHeight="13.2"/>
  <cols>
    <col min="1" max="1" width="13.33203125" style="2" customWidth="1"/>
    <col min="2" max="2" width="13.6640625" style="2" customWidth="1"/>
    <col min="3" max="3" width="26.6640625" style="2" bestFit="1" customWidth="1"/>
    <col min="4" max="4" width="19.88671875" style="2" bestFit="1" customWidth="1"/>
    <col min="5" max="16384" width="13.33203125" style="2"/>
  </cols>
  <sheetData>
    <row r="1" spans="2:5">
      <c r="B1" s="1" t="s">
        <v>32</v>
      </c>
    </row>
    <row r="2" spans="2:5">
      <c r="B2" s="2" t="s">
        <v>1612</v>
      </c>
    </row>
    <row r="3" spans="2:5" ht="13.8" thickBot="1">
      <c r="D3" s="3">
        <v>2012</v>
      </c>
    </row>
    <row r="4" spans="2:5" ht="16.5" customHeight="1">
      <c r="B4" s="32" t="s">
        <v>31</v>
      </c>
      <c r="C4" s="23" t="s">
        <v>29</v>
      </c>
      <c r="D4" s="32" t="s">
        <v>53</v>
      </c>
    </row>
    <row r="5" spans="2:5" ht="27" thickBot="1">
      <c r="B5" s="33"/>
      <c r="C5" s="4" t="s">
        <v>30</v>
      </c>
      <c r="D5" s="33"/>
    </row>
    <row r="6" spans="2:5" ht="13.8" thickBot="1">
      <c r="B6" s="21">
        <v>1</v>
      </c>
      <c r="C6" s="26" t="s">
        <v>69</v>
      </c>
      <c r="D6" s="21" t="str">
        <f>B6&amp;"/83"</f>
        <v>1/83</v>
      </c>
      <c r="E6" s="19">
        <f>B6/83</f>
        <v>1.2048192771084338E-2</v>
      </c>
    </row>
    <row r="7" spans="2:5" ht="13.8" thickBot="1">
      <c r="B7" s="21">
        <v>2</v>
      </c>
      <c r="C7" s="26" t="s">
        <v>70</v>
      </c>
      <c r="D7" s="21" t="str">
        <f t="shared" ref="D7:D17" si="0">B7&amp;"/83"</f>
        <v>2/83</v>
      </c>
      <c r="E7" s="19">
        <f t="shared" ref="E7:E17" si="1">B7/83</f>
        <v>2.4096385542168676E-2</v>
      </c>
    </row>
    <row r="8" spans="2:5" ht="13.8" thickBot="1">
      <c r="B8" s="21">
        <v>3</v>
      </c>
      <c r="C8" s="26" t="s">
        <v>71</v>
      </c>
      <c r="D8" s="21" t="str">
        <f t="shared" si="0"/>
        <v>3/83</v>
      </c>
      <c r="E8" s="19">
        <f t="shared" si="1"/>
        <v>3.614457831325301E-2</v>
      </c>
    </row>
    <row r="9" spans="2:5" ht="13.8" thickBot="1">
      <c r="B9" s="21">
        <v>4</v>
      </c>
      <c r="C9" s="26" t="s">
        <v>88</v>
      </c>
      <c r="D9" s="21" t="str">
        <f t="shared" si="0"/>
        <v>4/83</v>
      </c>
      <c r="E9" s="19">
        <f t="shared" si="1"/>
        <v>4.8192771084337352E-2</v>
      </c>
    </row>
    <row r="10" spans="2:5" ht="13.8" thickBot="1">
      <c r="B10" s="21">
        <v>5</v>
      </c>
      <c r="C10" s="26" t="s">
        <v>75</v>
      </c>
      <c r="D10" s="21" t="str">
        <f t="shared" si="0"/>
        <v>5/83</v>
      </c>
      <c r="E10" s="19">
        <f t="shared" si="1"/>
        <v>6.0240963855421686E-2</v>
      </c>
    </row>
    <row r="11" spans="2:5" ht="13.8" thickBot="1">
      <c r="B11" s="21">
        <v>6</v>
      </c>
      <c r="C11" s="26" t="s">
        <v>74</v>
      </c>
      <c r="D11" s="21" t="str">
        <f t="shared" si="0"/>
        <v>6/83</v>
      </c>
      <c r="E11" s="19">
        <f t="shared" si="1"/>
        <v>7.2289156626506021E-2</v>
      </c>
    </row>
    <row r="12" spans="2:5" ht="13.8" thickBot="1">
      <c r="B12" s="21">
        <v>7</v>
      </c>
      <c r="C12" s="26" t="s">
        <v>72</v>
      </c>
      <c r="D12" s="21" t="str">
        <f t="shared" si="0"/>
        <v>7/83</v>
      </c>
      <c r="E12" s="19">
        <f t="shared" si="1"/>
        <v>8.4337349397590355E-2</v>
      </c>
    </row>
    <row r="13" spans="2:5" ht="13.8" thickBot="1">
      <c r="B13" s="21">
        <v>8</v>
      </c>
      <c r="C13" s="26" t="s">
        <v>73</v>
      </c>
      <c r="D13" s="21" t="str">
        <f t="shared" si="0"/>
        <v>8/83</v>
      </c>
      <c r="E13" s="19">
        <f t="shared" si="1"/>
        <v>9.6385542168674704E-2</v>
      </c>
    </row>
    <row r="14" spans="2:5" ht="13.8" thickBot="1">
      <c r="B14" s="21">
        <v>9</v>
      </c>
      <c r="C14" s="26" t="s">
        <v>78</v>
      </c>
      <c r="D14" s="21" t="str">
        <f t="shared" si="0"/>
        <v>9/83</v>
      </c>
      <c r="E14" s="19">
        <f t="shared" si="1"/>
        <v>0.10843373493975904</v>
      </c>
    </row>
    <row r="15" spans="2:5" ht="13.8" thickBot="1">
      <c r="B15" s="21">
        <v>10</v>
      </c>
      <c r="C15" s="26" t="s">
        <v>77</v>
      </c>
      <c r="D15" s="21" t="str">
        <f t="shared" si="0"/>
        <v>10/83</v>
      </c>
      <c r="E15" s="19">
        <f t="shared" si="1"/>
        <v>0.12048192771084337</v>
      </c>
    </row>
    <row r="16" spans="2:5" ht="13.8" thickBot="1">
      <c r="B16" s="21">
        <v>11</v>
      </c>
      <c r="C16" s="26" t="s">
        <v>81</v>
      </c>
      <c r="D16" s="21" t="str">
        <f t="shared" si="0"/>
        <v>11/83</v>
      </c>
      <c r="E16" s="19">
        <f t="shared" si="1"/>
        <v>0.13253012048192772</v>
      </c>
    </row>
    <row r="17" spans="2:5" ht="13.5" customHeight="1" thickBot="1">
      <c r="B17" s="21">
        <v>12</v>
      </c>
      <c r="C17" s="26" t="s">
        <v>79</v>
      </c>
      <c r="D17" s="21" t="str">
        <f t="shared" si="0"/>
        <v>12/83</v>
      </c>
      <c r="E17" s="19">
        <f t="shared" si="1"/>
        <v>0.14457831325301204</v>
      </c>
    </row>
    <row r="18" spans="2:5" ht="13.5" customHeight="1" thickBot="1">
      <c r="B18" s="34" t="s">
        <v>1604</v>
      </c>
      <c r="C18" s="35"/>
      <c r="D18" s="36"/>
      <c r="E18" s="19"/>
    </row>
    <row r="19" spans="2:5" ht="13.8" thickBot="1">
      <c r="B19" s="21">
        <v>13</v>
      </c>
      <c r="C19" s="26" t="s">
        <v>85</v>
      </c>
      <c r="D19" s="21" t="str">
        <f>B19&amp;"/83"</f>
        <v>13/83</v>
      </c>
      <c r="E19" s="19">
        <f>B19/83</f>
        <v>0.15662650602409639</v>
      </c>
    </row>
    <row r="20" spans="2:5" ht="13.8" thickBot="1">
      <c r="B20" s="21">
        <v>14</v>
      </c>
      <c r="C20" s="26" t="s">
        <v>83</v>
      </c>
      <c r="D20" s="21" t="str">
        <f t="shared" ref="D20:D38" si="2">B20&amp;"/83"</f>
        <v>14/83</v>
      </c>
      <c r="E20" s="19">
        <f t="shared" ref="E20:E38" si="3">B20/83</f>
        <v>0.16867469879518071</v>
      </c>
    </row>
    <row r="21" spans="2:5" ht="13.8" thickBot="1">
      <c r="B21" s="21">
        <v>15</v>
      </c>
      <c r="C21" s="26" t="s">
        <v>80</v>
      </c>
      <c r="D21" s="21" t="str">
        <f t="shared" si="2"/>
        <v>15/83</v>
      </c>
      <c r="E21" s="19">
        <f t="shared" si="3"/>
        <v>0.18072289156626506</v>
      </c>
    </row>
    <row r="22" spans="2:5" ht="13.8" thickBot="1">
      <c r="B22" s="21">
        <v>16</v>
      </c>
      <c r="C22" s="26" t="s">
        <v>82</v>
      </c>
      <c r="D22" s="21" t="str">
        <f t="shared" si="2"/>
        <v>16/83</v>
      </c>
      <c r="E22" s="19">
        <f t="shared" si="3"/>
        <v>0.19277108433734941</v>
      </c>
    </row>
    <row r="23" spans="2:5" ht="13.8" thickBot="1">
      <c r="B23" s="21">
        <v>17</v>
      </c>
      <c r="C23" s="26" t="s">
        <v>89</v>
      </c>
      <c r="D23" s="21" t="str">
        <f t="shared" si="2"/>
        <v>17/83</v>
      </c>
      <c r="E23" s="19">
        <f t="shared" si="3"/>
        <v>0.20481927710843373</v>
      </c>
    </row>
    <row r="24" spans="2:5" ht="13.8" thickBot="1">
      <c r="B24" s="21">
        <v>18</v>
      </c>
      <c r="C24" s="26" t="s">
        <v>91</v>
      </c>
      <c r="D24" s="21" t="str">
        <f t="shared" si="2"/>
        <v>18/83</v>
      </c>
      <c r="E24" s="19">
        <f t="shared" si="3"/>
        <v>0.21686746987951808</v>
      </c>
    </row>
    <row r="25" spans="2:5" ht="13.8" thickBot="1">
      <c r="B25" s="21">
        <v>19</v>
      </c>
      <c r="C25" s="26" t="s">
        <v>1613</v>
      </c>
      <c r="D25" s="21" t="str">
        <f t="shared" si="2"/>
        <v>19/83</v>
      </c>
      <c r="E25" s="19">
        <f t="shared" si="3"/>
        <v>0.2289156626506024</v>
      </c>
    </row>
    <row r="26" spans="2:5" ht="13.8" thickBot="1">
      <c r="B26" s="21">
        <v>20</v>
      </c>
      <c r="C26" s="26" t="s">
        <v>84</v>
      </c>
      <c r="D26" s="21" t="str">
        <f t="shared" si="2"/>
        <v>20/83</v>
      </c>
      <c r="E26" s="19">
        <f t="shared" si="3"/>
        <v>0.24096385542168675</v>
      </c>
    </row>
    <row r="27" spans="2:5" ht="13.8" thickBot="1">
      <c r="B27" s="21">
        <v>21</v>
      </c>
      <c r="C27" s="26" t="s">
        <v>92</v>
      </c>
      <c r="D27" s="21" t="str">
        <f t="shared" si="2"/>
        <v>21/83</v>
      </c>
      <c r="E27" s="19">
        <f t="shared" si="3"/>
        <v>0.25301204819277107</v>
      </c>
    </row>
    <row r="28" spans="2:5" ht="13.8" thickBot="1">
      <c r="B28" s="21">
        <v>22</v>
      </c>
      <c r="C28" s="26" t="s">
        <v>87</v>
      </c>
      <c r="D28" s="21" t="str">
        <f t="shared" si="2"/>
        <v>22/83</v>
      </c>
      <c r="E28" s="19">
        <f t="shared" si="3"/>
        <v>0.26506024096385544</v>
      </c>
    </row>
    <row r="29" spans="2:5" ht="13.8" thickBot="1">
      <c r="B29" s="21">
        <v>23</v>
      </c>
      <c r="C29" s="26" t="s">
        <v>76</v>
      </c>
      <c r="D29" s="21" t="str">
        <f t="shared" si="2"/>
        <v>23/83</v>
      </c>
      <c r="E29" s="19">
        <f t="shared" si="3"/>
        <v>0.27710843373493976</v>
      </c>
    </row>
    <row r="30" spans="2:5" ht="13.8" thickBot="1">
      <c r="B30" s="21">
        <v>24</v>
      </c>
      <c r="C30" s="26" t="s">
        <v>93</v>
      </c>
      <c r="D30" s="21" t="str">
        <f t="shared" si="2"/>
        <v>24/83</v>
      </c>
      <c r="E30" s="19">
        <f t="shared" si="3"/>
        <v>0.28915662650602408</v>
      </c>
    </row>
    <row r="31" spans="2:5" ht="13.8" thickBot="1">
      <c r="B31" s="21">
        <v>25</v>
      </c>
      <c r="C31" s="26" t="s">
        <v>86</v>
      </c>
      <c r="D31" s="21" t="str">
        <f t="shared" si="2"/>
        <v>25/83</v>
      </c>
      <c r="E31" s="19">
        <f t="shared" si="3"/>
        <v>0.30120481927710846</v>
      </c>
    </row>
    <row r="32" spans="2:5" ht="13.8" thickBot="1">
      <c r="B32" s="21">
        <v>26</v>
      </c>
      <c r="C32" s="26" t="s">
        <v>94</v>
      </c>
      <c r="D32" s="21" t="str">
        <f t="shared" si="2"/>
        <v>26/83</v>
      </c>
      <c r="E32" s="19">
        <f t="shared" si="3"/>
        <v>0.31325301204819278</v>
      </c>
    </row>
    <row r="33" spans="2:5" ht="13.8" thickBot="1">
      <c r="B33" s="21">
        <v>27</v>
      </c>
      <c r="C33" s="26" t="s">
        <v>90</v>
      </c>
      <c r="D33" s="21" t="str">
        <f t="shared" si="2"/>
        <v>27/83</v>
      </c>
      <c r="E33" s="19">
        <f t="shared" si="3"/>
        <v>0.3253012048192771</v>
      </c>
    </row>
    <row r="34" spans="2:5" ht="13.8" thickBot="1">
      <c r="B34" s="21">
        <v>28</v>
      </c>
      <c r="C34" s="26" t="s">
        <v>100</v>
      </c>
      <c r="D34" s="21" t="str">
        <f t="shared" si="2"/>
        <v>28/83</v>
      </c>
      <c r="E34" s="19">
        <f t="shared" si="3"/>
        <v>0.33734939759036142</v>
      </c>
    </row>
    <row r="35" spans="2:5" ht="13.8" thickBot="1">
      <c r="B35" s="21">
        <v>29</v>
      </c>
      <c r="C35" s="26" t="s">
        <v>97</v>
      </c>
      <c r="D35" s="21" t="str">
        <f t="shared" si="2"/>
        <v>29/83</v>
      </c>
      <c r="E35" s="19">
        <f t="shared" si="3"/>
        <v>0.3493975903614458</v>
      </c>
    </row>
    <row r="36" spans="2:5" ht="13.8" thickBot="1">
      <c r="B36" s="21">
        <v>30</v>
      </c>
      <c r="C36" s="26" t="s">
        <v>99</v>
      </c>
      <c r="D36" s="21" t="str">
        <f t="shared" si="2"/>
        <v>30/83</v>
      </c>
      <c r="E36" s="19">
        <f t="shared" si="3"/>
        <v>0.36144578313253012</v>
      </c>
    </row>
    <row r="37" spans="2:5" ht="13.5" customHeight="1" thickBot="1">
      <c r="B37" s="21">
        <v>31</v>
      </c>
      <c r="C37" s="26" t="s">
        <v>98</v>
      </c>
      <c r="D37" s="21" t="str">
        <f t="shared" si="2"/>
        <v>31/83</v>
      </c>
      <c r="E37" s="19">
        <f t="shared" si="3"/>
        <v>0.37349397590361444</v>
      </c>
    </row>
    <row r="38" spans="2:5" ht="13.8" thickBot="1">
      <c r="B38" s="21">
        <v>32</v>
      </c>
      <c r="C38" s="26" t="s">
        <v>113</v>
      </c>
      <c r="D38" s="21" t="str">
        <f t="shared" si="2"/>
        <v>32/83</v>
      </c>
      <c r="E38" s="19">
        <f t="shared" si="3"/>
        <v>0.38554216867469882</v>
      </c>
    </row>
    <row r="39" spans="2:5" ht="13.8" thickBot="1">
      <c r="B39" s="21">
        <v>33</v>
      </c>
      <c r="C39" s="26" t="s">
        <v>104</v>
      </c>
      <c r="D39" s="21" t="str">
        <f>B39&amp;"/83"</f>
        <v>33/83</v>
      </c>
      <c r="E39" s="19">
        <f>B39/83</f>
        <v>0.39759036144578314</v>
      </c>
    </row>
    <row r="40" spans="2:5" ht="13.8" thickBot="1">
      <c r="B40" s="37" t="s">
        <v>1605</v>
      </c>
      <c r="C40" s="38"/>
      <c r="D40" s="39"/>
      <c r="E40" s="19"/>
    </row>
    <row r="41" spans="2:5" ht="13.8" thickBot="1">
      <c r="B41" s="21">
        <v>34</v>
      </c>
      <c r="C41" s="26" t="s">
        <v>95</v>
      </c>
      <c r="D41" s="21" t="str">
        <f t="shared" ref="D41:D90" si="4">B41&amp;"/83"</f>
        <v>34/83</v>
      </c>
      <c r="E41" s="19">
        <f t="shared" ref="E41:E90" si="5">B41/83</f>
        <v>0.40963855421686746</v>
      </c>
    </row>
    <row r="42" spans="2:5" ht="13.8" thickBot="1">
      <c r="B42" s="21">
        <v>35</v>
      </c>
      <c r="C42" s="26" t="s">
        <v>111</v>
      </c>
      <c r="D42" s="21" t="str">
        <f t="shared" si="4"/>
        <v>35/83</v>
      </c>
      <c r="E42" s="19">
        <f t="shared" si="5"/>
        <v>0.42168674698795183</v>
      </c>
    </row>
    <row r="43" spans="2:5" ht="13.8" thickBot="1">
      <c r="B43" s="21">
        <v>36</v>
      </c>
      <c r="C43" s="26" t="s">
        <v>102</v>
      </c>
      <c r="D43" s="21" t="str">
        <f t="shared" si="4"/>
        <v>36/83</v>
      </c>
      <c r="E43" s="19">
        <f t="shared" si="5"/>
        <v>0.43373493975903615</v>
      </c>
    </row>
    <row r="44" spans="2:5" ht="13.8" thickBot="1">
      <c r="B44" s="21">
        <v>37</v>
      </c>
      <c r="C44" s="26" t="s">
        <v>110</v>
      </c>
      <c r="D44" s="21" t="str">
        <f t="shared" si="4"/>
        <v>37/83</v>
      </c>
      <c r="E44" s="19">
        <f t="shared" si="5"/>
        <v>0.44578313253012047</v>
      </c>
    </row>
    <row r="45" spans="2:5" ht="13.8" thickBot="1">
      <c r="B45" s="21">
        <v>38</v>
      </c>
      <c r="C45" s="26" t="s">
        <v>103</v>
      </c>
      <c r="D45" s="21" t="str">
        <f t="shared" si="4"/>
        <v>38/83</v>
      </c>
      <c r="E45" s="19">
        <f t="shared" si="5"/>
        <v>0.45783132530120479</v>
      </c>
    </row>
    <row r="46" spans="2:5" ht="13.8" thickBot="1">
      <c r="B46" s="21">
        <v>39</v>
      </c>
      <c r="C46" s="26" t="s">
        <v>96</v>
      </c>
      <c r="D46" s="21" t="str">
        <f t="shared" si="4"/>
        <v>39/83</v>
      </c>
      <c r="E46" s="19">
        <f t="shared" si="5"/>
        <v>0.46987951807228917</v>
      </c>
    </row>
    <row r="47" spans="2:5" ht="13.8" thickBot="1">
      <c r="B47" s="21">
        <v>40</v>
      </c>
      <c r="C47" s="26" t="s">
        <v>109</v>
      </c>
      <c r="D47" s="21" t="str">
        <f t="shared" si="4"/>
        <v>40/83</v>
      </c>
      <c r="E47" s="19">
        <f t="shared" si="5"/>
        <v>0.48192771084337349</v>
      </c>
    </row>
    <row r="48" spans="2:5" ht="13.8" thickBot="1">
      <c r="B48" s="21">
        <v>41</v>
      </c>
      <c r="C48" s="26" t="s">
        <v>106</v>
      </c>
      <c r="D48" s="21" t="str">
        <f t="shared" si="4"/>
        <v>41/83</v>
      </c>
      <c r="E48" s="19">
        <f t="shared" si="5"/>
        <v>0.49397590361445781</v>
      </c>
    </row>
    <row r="49" spans="2:5" ht="13.8" thickBot="1">
      <c r="B49" s="21">
        <v>42</v>
      </c>
      <c r="C49" s="26" t="s">
        <v>101</v>
      </c>
      <c r="D49" s="21" t="str">
        <f t="shared" si="4"/>
        <v>42/83</v>
      </c>
      <c r="E49" s="19">
        <f t="shared" si="5"/>
        <v>0.50602409638554213</v>
      </c>
    </row>
    <row r="50" spans="2:5" ht="13.8" thickBot="1">
      <c r="B50" s="21">
        <v>43</v>
      </c>
      <c r="C50" s="26" t="s">
        <v>139</v>
      </c>
      <c r="D50" s="21" t="str">
        <f t="shared" si="4"/>
        <v>43/83</v>
      </c>
      <c r="E50" s="19">
        <f t="shared" si="5"/>
        <v>0.51807228915662651</v>
      </c>
    </row>
    <row r="51" spans="2:5" ht="13.8" thickBot="1">
      <c r="B51" s="21">
        <v>43</v>
      </c>
      <c r="C51" s="26" t="s">
        <v>108</v>
      </c>
      <c r="D51" s="21" t="str">
        <f t="shared" si="4"/>
        <v>43/83</v>
      </c>
      <c r="E51" s="19">
        <f t="shared" si="5"/>
        <v>0.51807228915662651</v>
      </c>
    </row>
    <row r="52" spans="2:5" ht="13.8" thickBot="1">
      <c r="B52" s="21">
        <v>45</v>
      </c>
      <c r="C52" s="26" t="s">
        <v>105</v>
      </c>
      <c r="D52" s="21" t="str">
        <f t="shared" si="4"/>
        <v>45/83</v>
      </c>
      <c r="E52" s="19">
        <f t="shared" si="5"/>
        <v>0.54216867469879515</v>
      </c>
    </row>
    <row r="53" spans="2:5" ht="13.8" thickBot="1">
      <c r="B53" s="21">
        <v>46</v>
      </c>
      <c r="C53" s="26" t="s">
        <v>112</v>
      </c>
      <c r="D53" s="21" t="str">
        <f t="shared" si="4"/>
        <v>46/83</v>
      </c>
      <c r="E53" s="19">
        <f t="shared" si="5"/>
        <v>0.55421686746987953</v>
      </c>
    </row>
    <row r="54" spans="2:5" ht="13.8" thickBot="1">
      <c r="B54" s="21">
        <v>47</v>
      </c>
      <c r="C54" s="26" t="s">
        <v>107</v>
      </c>
      <c r="D54" s="21" t="str">
        <f t="shared" si="4"/>
        <v>47/83</v>
      </c>
      <c r="E54" s="19">
        <f t="shared" si="5"/>
        <v>0.5662650602409639</v>
      </c>
    </row>
    <row r="55" spans="2:5" ht="13.8" thickBot="1">
      <c r="B55" s="21">
        <v>48</v>
      </c>
      <c r="C55" s="26" t="s">
        <v>121</v>
      </c>
      <c r="D55" s="21" t="str">
        <f t="shared" si="4"/>
        <v>48/83</v>
      </c>
      <c r="E55" s="19">
        <f t="shared" si="5"/>
        <v>0.57831325301204817</v>
      </c>
    </row>
    <row r="56" spans="2:5" ht="13.8" thickBot="1">
      <c r="B56" s="21">
        <v>49</v>
      </c>
      <c r="C56" s="26" t="s">
        <v>145</v>
      </c>
      <c r="D56" s="21" t="str">
        <f t="shared" si="4"/>
        <v>49/83</v>
      </c>
      <c r="E56" s="19">
        <f t="shared" si="5"/>
        <v>0.59036144578313254</v>
      </c>
    </row>
    <row r="57" spans="2:5" ht="13.8" thickBot="1">
      <c r="B57" s="21">
        <v>50</v>
      </c>
      <c r="C57" s="26" t="s">
        <v>117</v>
      </c>
      <c r="D57" s="21" t="str">
        <f t="shared" si="4"/>
        <v>50/83</v>
      </c>
      <c r="E57" s="19">
        <f t="shared" si="5"/>
        <v>0.60240963855421692</v>
      </c>
    </row>
    <row r="58" spans="2:5" ht="13.8" thickBot="1">
      <c r="B58" s="21">
        <v>51</v>
      </c>
      <c r="C58" s="26" t="s">
        <v>115</v>
      </c>
      <c r="D58" s="21" t="str">
        <f t="shared" si="4"/>
        <v>51/83</v>
      </c>
      <c r="E58" s="19">
        <f t="shared" si="5"/>
        <v>0.61445783132530118</v>
      </c>
    </row>
    <row r="59" spans="2:5" ht="13.8" thickBot="1">
      <c r="B59" s="21">
        <v>52</v>
      </c>
      <c r="C59" s="26" t="s">
        <v>116</v>
      </c>
      <c r="D59" s="21" t="str">
        <f t="shared" si="4"/>
        <v>52/83</v>
      </c>
      <c r="E59" s="19">
        <f t="shared" si="5"/>
        <v>0.62650602409638556</v>
      </c>
    </row>
    <row r="60" spans="2:5" ht="13.8" thickBot="1">
      <c r="B60" s="21">
        <v>53</v>
      </c>
      <c r="C60" s="26" t="s">
        <v>114</v>
      </c>
      <c r="D60" s="21" t="str">
        <f t="shared" si="4"/>
        <v>53/83</v>
      </c>
      <c r="E60" s="19">
        <f t="shared" si="5"/>
        <v>0.63855421686746983</v>
      </c>
    </row>
    <row r="61" spans="2:5" ht="13.8" thickBot="1">
      <c r="B61" s="21">
        <v>54</v>
      </c>
      <c r="C61" s="26" t="s">
        <v>122</v>
      </c>
      <c r="D61" s="21" t="str">
        <f t="shared" si="4"/>
        <v>54/83</v>
      </c>
      <c r="E61" s="19">
        <f t="shared" si="5"/>
        <v>0.6506024096385542</v>
      </c>
    </row>
    <row r="62" spans="2:5" ht="13.8" thickBot="1">
      <c r="B62" s="21">
        <v>55</v>
      </c>
      <c r="C62" s="26" t="s">
        <v>119</v>
      </c>
      <c r="D62" s="21" t="str">
        <f t="shared" si="4"/>
        <v>55/83</v>
      </c>
      <c r="E62" s="19">
        <f t="shared" si="5"/>
        <v>0.66265060240963858</v>
      </c>
    </row>
    <row r="63" spans="2:5" ht="13.8" thickBot="1">
      <c r="B63" s="21">
        <v>56</v>
      </c>
      <c r="C63" s="26" t="s">
        <v>128</v>
      </c>
      <c r="D63" s="21" t="str">
        <f t="shared" si="4"/>
        <v>56/83</v>
      </c>
      <c r="E63" s="19">
        <f t="shared" si="5"/>
        <v>0.67469879518072284</v>
      </c>
    </row>
    <row r="64" spans="2:5" ht="13.8" thickBot="1">
      <c r="B64" s="21">
        <v>57</v>
      </c>
      <c r="C64" s="26" t="s">
        <v>127</v>
      </c>
      <c r="D64" s="21" t="str">
        <f t="shared" si="4"/>
        <v>57/83</v>
      </c>
      <c r="E64" s="19">
        <f t="shared" si="5"/>
        <v>0.68674698795180722</v>
      </c>
    </row>
    <row r="65" spans="2:5" ht="13.8" thickBot="1">
      <c r="B65" s="21">
        <v>57</v>
      </c>
      <c r="C65" s="26" t="s">
        <v>118</v>
      </c>
      <c r="D65" s="21" t="str">
        <f t="shared" si="4"/>
        <v>57/83</v>
      </c>
      <c r="E65" s="19">
        <f t="shared" si="5"/>
        <v>0.68674698795180722</v>
      </c>
    </row>
    <row r="66" spans="2:5" ht="13.8" thickBot="1">
      <c r="B66" s="21">
        <v>59</v>
      </c>
      <c r="C66" s="26" t="s">
        <v>123</v>
      </c>
      <c r="D66" s="21" t="str">
        <f t="shared" si="4"/>
        <v>59/83</v>
      </c>
      <c r="E66" s="19">
        <f t="shared" si="5"/>
        <v>0.71084337349397586</v>
      </c>
    </row>
    <row r="67" spans="2:5" ht="13.8" thickBot="1">
      <c r="B67" s="21">
        <v>60</v>
      </c>
      <c r="C67" s="26" t="s">
        <v>126</v>
      </c>
      <c r="D67" s="21" t="str">
        <f t="shared" si="4"/>
        <v>60/83</v>
      </c>
      <c r="E67" s="19">
        <f t="shared" si="5"/>
        <v>0.72289156626506024</v>
      </c>
    </row>
    <row r="68" spans="2:5" ht="13.8" thickBot="1">
      <c r="B68" s="21">
        <v>61</v>
      </c>
      <c r="C68" s="26" t="s">
        <v>120</v>
      </c>
      <c r="D68" s="21" t="str">
        <f t="shared" si="4"/>
        <v>61/83</v>
      </c>
      <c r="E68" s="19">
        <f t="shared" si="5"/>
        <v>0.73493975903614461</v>
      </c>
    </row>
    <row r="69" spans="2:5" ht="13.8" thickBot="1">
      <c r="B69" s="21">
        <v>62</v>
      </c>
      <c r="C69" s="26" t="s">
        <v>147</v>
      </c>
      <c r="D69" s="21" t="str">
        <f t="shared" si="4"/>
        <v>62/83</v>
      </c>
      <c r="E69" s="19">
        <f t="shared" si="5"/>
        <v>0.74698795180722888</v>
      </c>
    </row>
    <row r="70" spans="2:5" ht="13.8" thickBot="1">
      <c r="B70" s="21">
        <v>63</v>
      </c>
      <c r="C70" s="26" t="s">
        <v>129</v>
      </c>
      <c r="D70" s="21" t="str">
        <f t="shared" si="4"/>
        <v>63/83</v>
      </c>
      <c r="E70" s="19">
        <f t="shared" si="5"/>
        <v>0.75903614457831325</v>
      </c>
    </row>
    <row r="71" spans="2:5" ht="13.8" thickBot="1">
      <c r="B71" s="21">
        <v>64</v>
      </c>
      <c r="C71" s="26" t="s">
        <v>124</v>
      </c>
      <c r="D71" s="21" t="str">
        <f t="shared" si="4"/>
        <v>64/83</v>
      </c>
      <c r="E71" s="19">
        <f t="shared" si="5"/>
        <v>0.77108433734939763</v>
      </c>
    </row>
    <row r="72" spans="2:5" ht="13.8" thickBot="1">
      <c r="B72" s="21">
        <v>65</v>
      </c>
      <c r="C72" s="26" t="s">
        <v>134</v>
      </c>
      <c r="D72" s="21" t="str">
        <f t="shared" si="4"/>
        <v>65/83</v>
      </c>
      <c r="E72" s="19">
        <f t="shared" si="5"/>
        <v>0.7831325301204819</v>
      </c>
    </row>
    <row r="73" spans="2:5" ht="13.8" thickBot="1">
      <c r="B73" s="21">
        <v>66</v>
      </c>
      <c r="C73" s="26" t="s">
        <v>130</v>
      </c>
      <c r="D73" s="21" t="str">
        <f t="shared" si="4"/>
        <v>66/83</v>
      </c>
      <c r="E73" s="19">
        <f t="shared" si="5"/>
        <v>0.79518072289156627</v>
      </c>
    </row>
    <row r="74" spans="2:5" ht="13.8" thickBot="1">
      <c r="B74" s="21">
        <v>67</v>
      </c>
      <c r="C74" s="26" t="s">
        <v>138</v>
      </c>
      <c r="D74" s="21" t="str">
        <f t="shared" si="4"/>
        <v>67/83</v>
      </c>
      <c r="E74" s="19">
        <f t="shared" si="5"/>
        <v>0.80722891566265065</v>
      </c>
    </row>
    <row r="75" spans="2:5" ht="13.8" thickBot="1">
      <c r="B75" s="21">
        <v>68</v>
      </c>
      <c r="C75" s="26" t="s">
        <v>146</v>
      </c>
      <c r="D75" s="21" t="str">
        <f t="shared" si="4"/>
        <v>68/83</v>
      </c>
      <c r="E75" s="19">
        <f t="shared" si="5"/>
        <v>0.81927710843373491</v>
      </c>
    </row>
    <row r="76" spans="2:5" ht="13.8" thickBot="1">
      <c r="B76" s="21">
        <v>69</v>
      </c>
      <c r="C76" s="26" t="s">
        <v>125</v>
      </c>
      <c r="D76" s="21" t="str">
        <f t="shared" si="4"/>
        <v>69/83</v>
      </c>
      <c r="E76" s="19">
        <f t="shared" si="5"/>
        <v>0.83132530120481929</v>
      </c>
    </row>
    <row r="77" spans="2:5" ht="13.8" thickBot="1">
      <c r="B77" s="21">
        <v>70</v>
      </c>
      <c r="C77" s="26" t="s">
        <v>131</v>
      </c>
      <c r="D77" s="21" t="str">
        <f t="shared" si="4"/>
        <v>70/83</v>
      </c>
      <c r="E77" s="19">
        <f t="shared" si="5"/>
        <v>0.84337349397590367</v>
      </c>
    </row>
    <row r="78" spans="2:5" ht="13.8" thickBot="1">
      <c r="B78" s="21">
        <v>71</v>
      </c>
      <c r="C78" s="26" t="s">
        <v>132</v>
      </c>
      <c r="D78" s="21" t="str">
        <f t="shared" si="4"/>
        <v>71/83</v>
      </c>
      <c r="E78" s="19">
        <f t="shared" si="5"/>
        <v>0.85542168674698793</v>
      </c>
    </row>
    <row r="79" spans="2:5" ht="13.8" thickBot="1">
      <c r="B79" s="21">
        <v>71</v>
      </c>
      <c r="C79" s="26" t="s">
        <v>133</v>
      </c>
      <c r="D79" s="21" t="str">
        <f t="shared" si="4"/>
        <v>71/83</v>
      </c>
      <c r="E79" s="19">
        <f t="shared" si="5"/>
        <v>0.85542168674698793</v>
      </c>
    </row>
    <row r="80" spans="2:5" ht="13.8" thickBot="1">
      <c r="B80" s="21">
        <v>71</v>
      </c>
      <c r="C80" s="26" t="s">
        <v>135</v>
      </c>
      <c r="D80" s="21" t="str">
        <f t="shared" si="4"/>
        <v>71/83</v>
      </c>
      <c r="E80" s="19">
        <f t="shared" si="5"/>
        <v>0.85542168674698793</v>
      </c>
    </row>
    <row r="81" spans="2:5" ht="13.8" thickBot="1">
      <c r="B81" s="21">
        <v>71</v>
      </c>
      <c r="C81" s="26" t="s">
        <v>136</v>
      </c>
      <c r="D81" s="21" t="str">
        <f t="shared" si="4"/>
        <v>71/83</v>
      </c>
      <c r="E81" s="19">
        <f t="shared" si="5"/>
        <v>0.85542168674698793</v>
      </c>
    </row>
    <row r="82" spans="2:5" ht="13.8" thickBot="1">
      <c r="B82" s="21">
        <v>71</v>
      </c>
      <c r="C82" s="26" t="s">
        <v>137</v>
      </c>
      <c r="D82" s="21" t="str">
        <f t="shared" si="4"/>
        <v>71/83</v>
      </c>
      <c r="E82" s="19">
        <f t="shared" si="5"/>
        <v>0.85542168674698793</v>
      </c>
    </row>
    <row r="83" spans="2:5" ht="13.8" thickBot="1">
      <c r="B83" s="21">
        <v>71</v>
      </c>
      <c r="C83" s="26" t="s">
        <v>140</v>
      </c>
      <c r="D83" s="21" t="str">
        <f t="shared" si="4"/>
        <v>71/83</v>
      </c>
      <c r="E83" s="19">
        <f t="shared" si="5"/>
        <v>0.85542168674698793</v>
      </c>
    </row>
    <row r="84" spans="2:5" ht="13.8" thickBot="1">
      <c r="B84" s="21">
        <v>71</v>
      </c>
      <c r="C84" s="26" t="s">
        <v>141</v>
      </c>
      <c r="D84" s="21" t="str">
        <f t="shared" si="4"/>
        <v>71/83</v>
      </c>
      <c r="E84" s="19">
        <f t="shared" si="5"/>
        <v>0.85542168674698793</v>
      </c>
    </row>
    <row r="85" spans="2:5" ht="13.8" thickBot="1">
      <c r="B85" s="21">
        <v>71</v>
      </c>
      <c r="C85" s="26" t="s">
        <v>142</v>
      </c>
      <c r="D85" s="21" t="str">
        <f t="shared" si="4"/>
        <v>71/83</v>
      </c>
      <c r="E85" s="19">
        <f t="shared" si="5"/>
        <v>0.85542168674698793</v>
      </c>
    </row>
    <row r="86" spans="2:5" ht="13.8" thickBot="1">
      <c r="B86" s="21">
        <v>71</v>
      </c>
      <c r="C86" s="26" t="s">
        <v>143</v>
      </c>
      <c r="D86" s="21" t="str">
        <f t="shared" si="4"/>
        <v>71/83</v>
      </c>
      <c r="E86" s="19">
        <f t="shared" si="5"/>
        <v>0.85542168674698793</v>
      </c>
    </row>
    <row r="87" spans="2:5" ht="13.8" thickBot="1">
      <c r="B87" s="21">
        <v>71</v>
      </c>
      <c r="C87" s="26" t="s">
        <v>144</v>
      </c>
      <c r="D87" s="21" t="str">
        <f t="shared" si="4"/>
        <v>71/83</v>
      </c>
      <c r="E87" s="19">
        <f t="shared" si="5"/>
        <v>0.85542168674698793</v>
      </c>
    </row>
    <row r="88" spans="2:5" ht="13.8" thickBot="1">
      <c r="B88" s="21">
        <v>71</v>
      </c>
      <c r="C88" s="26" t="s">
        <v>1614</v>
      </c>
      <c r="D88" s="21" t="str">
        <f t="shared" si="4"/>
        <v>71/83</v>
      </c>
      <c r="E88" s="19">
        <f t="shared" si="5"/>
        <v>0.85542168674698793</v>
      </c>
    </row>
    <row r="89" spans="2:5" ht="13.8" thickBot="1">
      <c r="B89" s="21">
        <v>71</v>
      </c>
      <c r="C89" s="26" t="s">
        <v>1615</v>
      </c>
      <c r="D89" s="21" t="str">
        <f t="shared" si="4"/>
        <v>71/83</v>
      </c>
      <c r="E89" s="19">
        <f t="shared" si="5"/>
        <v>0.85542168674698793</v>
      </c>
    </row>
    <row r="90" spans="2:5" ht="13.8" thickBot="1">
      <c r="B90" s="21">
        <v>71</v>
      </c>
      <c r="C90" s="26" t="s">
        <v>148</v>
      </c>
      <c r="D90" s="21" t="str">
        <f t="shared" si="4"/>
        <v>71/83</v>
      </c>
      <c r="E90" s="19">
        <f t="shared" si="5"/>
        <v>0.85542168674698793</v>
      </c>
    </row>
  </sheetData>
  <mergeCells count="4">
    <mergeCell ref="B4:B5"/>
    <mergeCell ref="D4:D5"/>
    <mergeCell ref="B18:D18"/>
    <mergeCell ref="B40:D40"/>
  </mergeCells>
  <phoneticPr fontId="2" type="noConversion"/>
  <hyperlinks>
    <hyperlink ref="C6" r:id="rId1" display="http://admin-apps.webofknowledge.com/JCR/JCR?RQ=RECORD&amp;rank=1&amp;journal=EVOL+ANTHROPOL"/>
    <hyperlink ref="C7" r:id="rId2" display="http://admin-apps.webofknowledge.com/JCR/JCR?RQ=RECORD&amp;rank=2&amp;journal=J+HUM+EVOL"/>
    <hyperlink ref="C8" r:id="rId3" display="http://admin-apps.webofknowledge.com/JCR/JCR?RQ=RECORD&amp;rank=3&amp;journal=SOC+NETWORKS"/>
    <hyperlink ref="C9" r:id="rId4" display="http://admin-apps.webofknowledge.com/JCR/JCR?RQ=RECORD&amp;rank=4&amp;journal=J+PEASANT+STUD"/>
    <hyperlink ref="C10" r:id="rId5" display="http://admin-apps.webofknowledge.com/JCR/JCR?RQ=RECORD&amp;rank=5&amp;journal=CULT+ANTHROPOL"/>
    <hyperlink ref="C11" r:id="rId6" display="http://admin-apps.webofknowledge.com/JCR/JCR?RQ=RECORD&amp;rank=6&amp;journal=AM+J+PHYS+ANTHROPOL"/>
    <hyperlink ref="C12" r:id="rId7" display="http://admin-apps.webofknowledge.com/JCR/JCR?RQ=RECORD&amp;rank=7&amp;journal=ANNU+REV+ANTHROPOL"/>
    <hyperlink ref="C13" r:id="rId8" display="http://admin-apps.webofknowledge.com/JCR/JCR?RQ=RECORD&amp;rank=8&amp;journal=CURR+ANTHROPOL"/>
    <hyperlink ref="C14" r:id="rId9" display="http://admin-apps.webofknowledge.com/JCR/JCR?RQ=RECORD&amp;rank=9&amp;journal=AM+J+HUM+BIOL"/>
    <hyperlink ref="C15" r:id="rId10" display="http://admin-apps.webofknowledge.com/JCR/JCR?RQ=RECORD&amp;rank=10&amp;journal=HUM+NATURE-INT+BIOS"/>
    <hyperlink ref="C16" r:id="rId11" display="http://admin-apps.webofknowledge.com/JCR/JCR?RQ=RECORD&amp;rank=11&amp;journal=GLOBAL+NETW"/>
    <hyperlink ref="C17" r:id="rId12" display="http://admin-apps.webofknowledge.com/JCR/JCR?RQ=RECORD&amp;rank=12&amp;journal=J+ARCHAEOL+SCI"/>
    <hyperlink ref="C19" r:id="rId13" display="http://admin-apps.webofknowledge.com/JCR/JCR?RQ=RECORD&amp;rank=13&amp;journal=YEARB+PHYS+ANTHROPOL"/>
    <hyperlink ref="C20" r:id="rId14" display="http://admin-apps.webofknowledge.com/JCR/JCR?RQ=RECORD&amp;rank=14&amp;journal=J+ANTHROPOL+ARCHAEOL"/>
    <hyperlink ref="C21" r:id="rId15" display="http://admin-apps.webofknowledge.com/JCR/JCR?RQ=RECORD&amp;rank=15&amp;journal=HUM+ECOL"/>
    <hyperlink ref="C22" r:id="rId16" display="http://admin-apps.webofknowledge.com/JCR/JCR?RQ=RECORD&amp;rank=16&amp;journal=AM+ETHNOL"/>
    <hyperlink ref="C23" r:id="rId17" display="http://admin-apps.webofknowledge.com/JCR/JCR?RQ=RECORD&amp;rank=17&amp;journal=MED+ANTHROPOL+Q"/>
    <hyperlink ref="C24" r:id="rId18" display="http://admin-apps.webofknowledge.com/JCR/JCR?RQ=RECORD&amp;rank=18&amp;journal=MED+ANTHROPOL"/>
    <hyperlink ref="C25" r:id="rId19" display="http://admin-apps.webofknowledge.com/JCR/JCR?RQ=RECORD&amp;rank=19&amp;journal=ANN+HUM+BIOL"/>
    <hyperlink ref="C26" r:id="rId20" display="http://admin-apps.webofknowledge.com/JCR/JCR?RQ=RECORD&amp;rank=20&amp;journal=AM+ANTHROPOL"/>
    <hyperlink ref="C27" r:id="rId21" display="http://admin-apps.webofknowledge.com/JCR/JCR?RQ=RECORD&amp;rank=21&amp;journal=J+ANTHROPOL+SCI"/>
    <hyperlink ref="C28" r:id="rId22" display="http://admin-apps.webofknowledge.com/JCR/JCR?RQ=RECORD&amp;rank=22&amp;journal=AM+ANTIQUITY"/>
    <hyperlink ref="C29" r:id="rId23" display="http://admin-apps.webofknowledge.com/JCR/JCR?RQ=RECORD&amp;rank=23&amp;journal=FIELD+METHOD"/>
    <hyperlink ref="C30" r:id="rId24" display="http://admin-apps.webofknowledge.com/JCR/JCR?RQ=RECORD&amp;rank=24&amp;journal=CULT+MED+PSYCHIAT"/>
    <hyperlink ref="C31" r:id="rId25" display="http://admin-apps.webofknowledge.com/JCR/JCR?RQ=RECORD&amp;rank=25&amp;journal=J+ARCHAEOL+METHOD+TH"/>
    <hyperlink ref="C32" r:id="rId26" display="http://admin-apps.webofknowledge.com/JCR/JCR?RQ=RECORD&amp;rank=26&amp;journal=ETHOS"/>
    <hyperlink ref="C33" r:id="rId27" display="http://admin-apps.webofknowledge.com/JCR/JCR?RQ=RECORD&amp;rank=27&amp;journal=ANTIQUITY"/>
    <hyperlink ref="C34" r:id="rId28" display="http://admin-apps.webofknowledge.com/JCR/JCR?RQ=RECORD&amp;rank=28&amp;journal=HUM+BIOL"/>
    <hyperlink ref="C35" r:id="rId29" display="http://admin-apps.webofknowledge.com/JCR/JCR?RQ=RECORD&amp;rank=29&amp;journal=INT+J+OSTEOARCHAEOL"/>
    <hyperlink ref="C36" r:id="rId30" display="http://admin-apps.webofknowledge.com/JCR/JCR?RQ=RECORD&amp;rank=30&amp;journal=PUBLIC+CULTURE"/>
    <hyperlink ref="C37" r:id="rId31" display="http://admin-apps.webofknowledge.com/JCR/JCR?RQ=RECORD&amp;rank=31&amp;journal=J+ROY+ANTHROPOL+INST"/>
    <hyperlink ref="C38" r:id="rId32" display="http://admin-apps.webofknowledge.com/JCR/JCR?RQ=RECORD&amp;rank=32&amp;journal=ETHNOS"/>
    <hyperlink ref="C39" r:id="rId33" display="http://admin-apps.webofknowledge.com/JCR/JCR?RQ=RECORD&amp;rank=33&amp;journal=AFRICA"/>
    <hyperlink ref="C41" r:id="rId34" display="http://admin-apps.webofknowledge.com/JCR/JCR?RQ=RECORD&amp;rank=34&amp;journal=J+MAT+CULT"/>
    <hyperlink ref="C42" r:id="rId35" display="http://admin-apps.webofknowledge.com/JCR/JCR?RQ=RECORD&amp;rank=35&amp;journal=J+ANTHROPOL+RES"/>
    <hyperlink ref="C43" r:id="rId36" display="http://admin-apps.webofknowledge.com/JCR/JCR?RQ=RECORD&amp;rank=36&amp;journal=CULT+STUD"/>
    <hyperlink ref="C44" r:id="rId37" display="http://admin-apps.webofknowledge.com/JCR/JCR?RQ=RECORD&amp;rank=37&amp;journal=ANTHROPOL+QUART"/>
    <hyperlink ref="C45" r:id="rId38" display="http://admin-apps.webofknowledge.com/JCR/JCR?RQ=RECORD&amp;rank=38&amp;journal=ANTHROPOLOGIE"/>
    <hyperlink ref="C46" r:id="rId39" display="http://admin-apps.webofknowledge.com/JCR/JCR?RQ=RECORD&amp;rank=39&amp;journal=ARCHAEOL+OCEAN"/>
    <hyperlink ref="C47" r:id="rId40" display="http://admin-apps.webofknowledge.com/JCR/JCR?RQ=RECORD&amp;rank=40&amp;journal=COMP+STUD+SOC+HIST"/>
    <hyperlink ref="C48" r:id="rId41" display="http://admin-apps.webofknowledge.com/JCR/JCR?RQ=RECORD&amp;rank=41&amp;journal=CRIT+ANTHROPOL"/>
    <hyperlink ref="C49" r:id="rId42" display="http://admin-apps.webofknowledge.com/JCR/JCR?RQ=RECORD&amp;rank=42&amp;journal=HOMO"/>
    <hyperlink ref="C50" r:id="rId43" display="http://admin-apps.webofknowledge.com/JCR/JCR?RQ=RECORD&amp;rank=43&amp;journal=AUST+J+ANTHROPOL"/>
    <hyperlink ref="C51" r:id="rId44" display="http://admin-apps.webofknowledge.com/JCR/JCR?RQ=RECORD&amp;rank=44&amp;journal=HUM+ORGAN"/>
    <hyperlink ref="C52" r:id="rId45" display="http://admin-apps.webofknowledge.com/JCR/JCR?RQ=RECORD&amp;rank=45&amp;journal=ANTHROPOL+EDUC+QUART"/>
    <hyperlink ref="C53" r:id="rId46" display="http://admin-apps.webofknowledge.com/JCR/JCR?RQ=RECORD&amp;rank=46&amp;journal=RACE+CLASS"/>
    <hyperlink ref="C54" r:id="rId47" display="http://admin-apps.webofknowledge.com/JCR/JCR?RQ=RECORD&amp;rank=47&amp;journal=COLLEGIUM+ANTROPOL"/>
    <hyperlink ref="C55" r:id="rId48" display="http://admin-apps.webofknowledge.com/JCR/JCR?RQ=RECORD&amp;rank=48&amp;journal=ANTHROPOL+ANZ"/>
    <hyperlink ref="C56" r:id="rId49" display="http://admin-apps.webofknowledge.com/JCR/JCR?RQ=RECORD&amp;rank=49&amp;journal=MAGALLANIA"/>
    <hyperlink ref="C57" r:id="rId50" display="http://admin-apps.webofknowledge.com/JCR/JCR?RQ=RECORD&amp;rank=50&amp;journal=OCEANIA"/>
    <hyperlink ref="C58" r:id="rId51" display="http://admin-apps.webofknowledge.com/JCR/JCR?RQ=RECORD&amp;rank=51&amp;journal=ARCTIC+ANTHROPOL"/>
    <hyperlink ref="C59" r:id="rId52" display="http://admin-apps.webofknowledge.com/JCR/JCR?RQ=RECORD&amp;rank=52&amp;journal=CHUNGARA"/>
    <hyperlink ref="C60" r:id="rId53" display="http://admin-apps.webofknowledge.com/JCR/JCR?RQ=RECORD&amp;rank=53&amp;journal=ANTHROPOL+FORUM"/>
    <hyperlink ref="C61" r:id="rId54" display="http://admin-apps.webofknowledge.com/JCR/JCR?RQ=RECORD&amp;rank=54&amp;journal=ETHNOHISTORY"/>
    <hyperlink ref="C62" r:id="rId55" display="http://admin-apps.webofknowledge.com/JCR/JCR?RQ=RECORD&amp;rank=55&amp;journal=STUD+ETHNO-MED"/>
    <hyperlink ref="C63" r:id="rId56" display="http://admin-apps.webofknowledge.com/JCR/JCR?RQ=RECORD&amp;rank=56&amp;journal=J+HIST+SOCIOL"/>
    <hyperlink ref="C64" r:id="rId57" display="http://admin-apps.webofknowledge.com/JCR/JCR?RQ=RECORD&amp;rank=57&amp;journal=BIJDR+TAAL-LAND-V"/>
    <hyperlink ref="C65" r:id="rId58" display="http://admin-apps.webofknowledge.com/JCR/JCR?RQ=RECORD&amp;rank=58&amp;journal=J+FAM+HIST"/>
    <hyperlink ref="C66" r:id="rId59" display="http://admin-apps.webofknowledge.com/JCR/JCR?RQ=RECORD&amp;rank=59&amp;journal=INTER-ASIA+CULT+STUD"/>
    <hyperlink ref="C67" r:id="rId60" display="http://admin-apps.webofknowledge.com/JCR/JCR?RQ=RECORD&amp;rank=60&amp;journal=ETHNOLOGY"/>
    <hyperlink ref="C68" r:id="rId61" display="http://admin-apps.webofknowledge.com/JCR/JCR?RQ=RECORD&amp;rank=61&amp;journal=J+POLYNESIAN+SOC"/>
    <hyperlink ref="C69" r:id="rId62" display="http://admin-apps.webofknowledge.com/JCR/JCR?RQ=RECORD&amp;rank=62&amp;journal=SOCIOLOGUS"/>
    <hyperlink ref="C70" r:id="rId63" display="http://admin-apps.webofknowledge.com/JCR/JCR?RQ=RECORD&amp;rank=63&amp;journal=PLAINS+ANTHROPOL"/>
    <hyperlink ref="C71" r:id="rId64" display="http://admin-apps.webofknowledge.com/JCR/JCR?RQ=RECORD&amp;rank=64&amp;journal=ANTHROPOS"/>
    <hyperlink ref="C72" r:id="rId65" display="http://admin-apps.webofknowledge.com/JCR/JCR?RQ=RECORD&amp;rank=65&amp;journal=ANTHROPOL+SOUTH+AFR"/>
    <hyperlink ref="C73" r:id="rId66" display="http://admin-apps.webofknowledge.com/JCR/JCR?RQ=RECORD&amp;rank=66&amp;journal=CHINESE+SOC+ANTHROP"/>
    <hyperlink ref="C74" r:id="rId67" display="http://admin-apps.webofknowledge.com/JCR/JCR?RQ=RECORD&amp;rank=67&amp;journal=AUST+ABORIG+STUD"/>
    <hyperlink ref="C75" r:id="rId68" display="http://admin-apps.webofknowledge.com/JCR/JCR?RQ=RECORD&amp;rank=68&amp;journal=MANA-ESTUD+ANTROPOL"/>
    <hyperlink ref="C76" r:id="rId69" display="http://admin-apps.webofknowledge.com/JCR/JCR?RQ=RECORD&amp;rank=69&amp;journal=Z+ETHNOL"/>
    <hyperlink ref="C77" r:id="rId70" display="http://admin-apps.webofknowledge.com/JCR/JCR?RQ=RECORD&amp;rank=70&amp;journal=ANTHR+ARCHEOL+EURAS"/>
    <hyperlink ref="C78" r:id="rId71" display="http://admin-apps.webofknowledge.com/JCR/JCR?RQ=RECORD&amp;rank=71&amp;journal=AIBR-REV+ANTROPOL+IB"/>
    <hyperlink ref="C79" r:id="rId72" display="http://admin-apps.webofknowledge.com/JCR/JCR?RQ=RECORD&amp;rank=72&amp;journal=ANTHROPOL+NOTEB"/>
    <hyperlink ref="C80" r:id="rId73" display="http://admin-apps.webofknowledge.com/JCR/JCR?RQ=RECORD&amp;rank=73&amp;journal=ANTHROPOL+THEOR"/>
    <hyperlink ref="C81" r:id="rId74" display="http://admin-apps.webofknowledge.com/JCR/JCR?RQ=RECORD&amp;rank=74&amp;journal=ANTHROPOLOGIST"/>
    <hyperlink ref="C82" r:id="rId75" display="http://admin-apps.webofknowledge.com/JCR/JCR?RQ=RECORD&amp;rank=75&amp;journal=ASIA+PAC+J+ANTHROPOL"/>
    <hyperlink ref="C83" r:id="rId76" display="http://admin-apps.webofknowledge.com/JCR/JCR?RQ=RECORD&amp;rank=76&amp;journal=CES+LID-ETHNOL+CAS"/>
    <hyperlink ref="C84" r:id="rId77" display="http://admin-apps.webofknowledge.com/JCR/JCR?RQ=RECORD&amp;rank=77&amp;journal=ETHNOGRAPHY"/>
    <hyperlink ref="C85" r:id="rId78" display="http://admin-apps.webofknowledge.com/JCR/JCR?RQ=RECORD&amp;rank=78&amp;journal=HOMME"/>
    <hyperlink ref="C86" r:id="rId79" display="http://admin-apps.webofknowledge.com/JCR/JCR?RQ=RECORD&amp;rank=79&amp;journal=INTERSECCIONES+ANTRO"/>
    <hyperlink ref="C87" r:id="rId80" display="http://admin-apps.webofknowledge.com/JCR/JCR?RQ=RECORD&amp;rank=80&amp;journal=J+LINGUIST+ANTHROPOL"/>
    <hyperlink ref="C88" r:id="rId81" display="http://admin-apps.webofknowledge.com/JCR/JCR?RQ=RECORD&amp;rank=81&amp;journal=POLAR-POLIT+LEG+ANTH"/>
    <hyperlink ref="C89" r:id="rId82" display="http://admin-apps.webofknowledge.com/JCR/JCR?RQ=RECORD&amp;rank=82&amp;journal=ROMANI+STUD"/>
    <hyperlink ref="C90" r:id="rId83" display="http://admin-apps.webofknowledge.com/JCR/JCR?RQ=RECORD&amp;rank=83&amp;journal=TRANSCULT+PSYCHIATRY"/>
  </hyperlinks>
  <pageMargins left="0.75" right="0.75" top="1" bottom="1" header="0.5" footer="0.5"/>
  <pageSetup paperSize="9" orientation="portrait" r:id="rId84"/>
  <headerFooter alignWithMargins="0"/>
  <legacyDrawing r:id="rId85"/>
  <controls>
    <control shapeId="24577" r:id="rId86" name="Control 1"/>
    <control shapeId="24578" r:id="rId87" name="Control 2"/>
    <control shapeId="24579" r:id="rId88" name="Control 3"/>
    <control shapeId="24580" r:id="rId89" name="Control 4"/>
    <control shapeId="24581" r:id="rId90" name="Control 5"/>
    <control shapeId="24582" r:id="rId91" name="Control 6"/>
    <control shapeId="24583" r:id="rId92" name="Control 7"/>
    <control shapeId="24584" r:id="rId93" name="Control 8"/>
    <control shapeId="24585" r:id="rId94" name="Control 9"/>
    <control shapeId="24586" r:id="rId95" name="Control 10"/>
    <control shapeId="24587" r:id="rId96" name="Control 11"/>
    <control shapeId="24588" r:id="rId97" name="Control 12"/>
    <control shapeId="24589" r:id="rId98" name="Control 13"/>
    <control shapeId="24590" r:id="rId99" name="Control 14"/>
    <control shapeId="24591" r:id="rId100" name="Control 15"/>
    <control shapeId="24592" r:id="rId101" name="Control 16"/>
    <control shapeId="24593" r:id="rId102" name="Control 17"/>
    <control shapeId="24594" r:id="rId103" name="Control 18"/>
    <control shapeId="24595" r:id="rId104" name="Control 19"/>
    <control shapeId="24596" r:id="rId105" name="Control 20"/>
    <control shapeId="24597" r:id="rId106" name="Control 21"/>
    <control shapeId="24598" r:id="rId107" name="Control 22"/>
    <control shapeId="24599" r:id="rId108" name="Control 23"/>
    <control shapeId="24600" r:id="rId109" name="Control 24"/>
    <control shapeId="24601" r:id="rId110" name="Control 25"/>
    <control shapeId="24602" r:id="rId111" name="Control 26"/>
    <control shapeId="24603" r:id="rId112" name="Control 27"/>
    <control shapeId="24604" r:id="rId113" name="Control 28"/>
    <control shapeId="24605" r:id="rId114" name="Control 29"/>
    <control shapeId="24606" r:id="rId115" name="Control 30"/>
    <control shapeId="24607" r:id="rId116" name="Control 31"/>
    <control shapeId="24608" r:id="rId117" name="Control 32"/>
    <control shapeId="24609" r:id="rId118" name="Control 33"/>
    <control shapeId="24610" r:id="rId119" name="Control 34"/>
    <control shapeId="24611" r:id="rId120" name="Control 35"/>
    <control shapeId="24612" r:id="rId121" name="Control 36"/>
    <control shapeId="24613" r:id="rId122" name="Control 37"/>
    <control shapeId="24614" r:id="rId123" name="Control 38"/>
    <control shapeId="24615" r:id="rId124" name="Control 39"/>
    <control shapeId="24616" r:id="rId125" name="Control 40"/>
    <control shapeId="24617" r:id="rId126" name="Control 41"/>
    <control shapeId="24618" r:id="rId127" name="Control 42"/>
    <control shapeId="24619" r:id="rId128" name="Control 43"/>
    <control shapeId="24620" r:id="rId129" name="Control 44"/>
    <control shapeId="24621" r:id="rId130" name="Control 45"/>
    <control shapeId="24622" r:id="rId131" name="Control 46"/>
    <control shapeId="24623" r:id="rId132" name="Control 47"/>
    <control shapeId="24624" r:id="rId133" name="Control 48"/>
    <control shapeId="24625" r:id="rId134" name="Control 49"/>
    <control shapeId="24626" r:id="rId135" name="Control 50"/>
    <control shapeId="24627" r:id="rId136" name="Control 51"/>
    <control shapeId="24628" r:id="rId137" name="Control 52"/>
    <control shapeId="24629" r:id="rId138" name="Control 53"/>
    <control shapeId="24630" r:id="rId139" name="Control 54"/>
    <control shapeId="24631" r:id="rId140" name="Control 55"/>
    <control shapeId="24632" r:id="rId141" name="Control 56"/>
    <control shapeId="24633" r:id="rId142" name="Control 57"/>
    <control shapeId="24634" r:id="rId143" name="Control 58"/>
    <control shapeId="24635" r:id="rId144" name="Control 59"/>
    <control shapeId="24636" r:id="rId145" name="Control 60"/>
    <control shapeId="24637" r:id="rId146" name="Control 61"/>
    <control shapeId="24638" r:id="rId147" name="Control 62"/>
    <control shapeId="24639" r:id="rId148" name="Control 63"/>
    <control shapeId="24640" r:id="rId149" name="Control 64"/>
    <control shapeId="24641" r:id="rId150" name="Control 65"/>
    <control shapeId="24642" r:id="rId151" name="Control 66"/>
    <control shapeId="24643" r:id="rId152" name="Control 67"/>
    <control shapeId="24644" r:id="rId153" name="Control 68"/>
    <control shapeId="24645" r:id="rId154" name="Control 69"/>
    <control shapeId="24646" r:id="rId155" name="Control 70"/>
    <control shapeId="24647" r:id="rId156" name="Control 71"/>
    <control shapeId="24648" r:id="rId157" name="Control 72"/>
    <control shapeId="24649" r:id="rId158" name="Control 73"/>
  </controls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8">
    <pageSetUpPr fitToPage="1"/>
  </sheetPr>
  <dimension ref="B1:E20"/>
  <sheetViews>
    <sheetView workbookViewId="0">
      <selection activeCell="D26" sqref="D26"/>
    </sheetView>
  </sheetViews>
  <sheetFormatPr defaultColWidth="9" defaultRowHeight="13.2"/>
  <cols>
    <col min="1" max="1" width="9" style="2"/>
    <col min="2" max="2" width="13.44140625" style="2" customWidth="1"/>
    <col min="3" max="3" width="27" style="2" bestFit="1" customWidth="1"/>
    <col min="4" max="4" width="19.88671875" style="2" bestFit="1" customWidth="1"/>
    <col min="5" max="16384" width="9" style="2"/>
  </cols>
  <sheetData>
    <row r="1" spans="2:5">
      <c r="B1" s="1" t="s">
        <v>40</v>
      </c>
    </row>
    <row r="2" spans="2:5">
      <c r="B2" s="2" t="s">
        <v>1593</v>
      </c>
    </row>
    <row r="3" spans="2:5" ht="13.8" thickBot="1">
      <c r="D3" s="2">
        <v>2012</v>
      </c>
    </row>
    <row r="4" spans="2:5" ht="16.5" customHeight="1">
      <c r="B4" s="32" t="s">
        <v>31</v>
      </c>
      <c r="C4" s="27" t="s">
        <v>29</v>
      </c>
      <c r="D4" s="32" t="s">
        <v>53</v>
      </c>
    </row>
    <row r="5" spans="2:5" ht="27" thickBot="1">
      <c r="B5" s="33"/>
      <c r="C5" s="4" t="s">
        <v>30</v>
      </c>
      <c r="D5" s="33"/>
    </row>
    <row r="6" spans="2:5" ht="13.8" thickBot="1">
      <c r="B6" s="21">
        <v>1</v>
      </c>
      <c r="C6" s="26" t="s">
        <v>1545</v>
      </c>
      <c r="D6" s="21" t="str">
        <f>B6&amp;"/13"</f>
        <v>1/13</v>
      </c>
      <c r="E6" s="19">
        <f>B6/13</f>
        <v>7.6923076923076927E-2</v>
      </c>
    </row>
    <row r="7" spans="2:5" ht="18.75" customHeight="1" thickBot="1">
      <c r="B7" s="21">
        <v>2</v>
      </c>
      <c r="C7" s="26" t="s">
        <v>1551</v>
      </c>
      <c r="D7" s="21" t="str">
        <f t="shared" ref="D7:D20" si="0">B7&amp;"/13"</f>
        <v>2/13</v>
      </c>
      <c r="E7" s="19">
        <f t="shared" ref="E7:E20" si="1">B7/13</f>
        <v>0.15384615384615385</v>
      </c>
    </row>
    <row r="8" spans="2:5" ht="18.75" customHeight="1" thickBot="1">
      <c r="B8" s="42" t="s">
        <v>1608</v>
      </c>
      <c r="C8" s="43"/>
      <c r="D8" s="44"/>
      <c r="E8" s="19"/>
    </row>
    <row r="9" spans="2:5" ht="17.25" customHeight="1" thickBot="1">
      <c r="B9" s="21">
        <v>3</v>
      </c>
      <c r="C9" s="26" t="s">
        <v>1595</v>
      </c>
      <c r="D9" s="21" t="str">
        <f t="shared" si="0"/>
        <v>3/13</v>
      </c>
      <c r="E9" s="19">
        <f t="shared" si="1"/>
        <v>0.23076923076923078</v>
      </c>
    </row>
    <row r="10" spans="2:5" ht="13.8" thickBot="1">
      <c r="B10" s="21">
        <v>4</v>
      </c>
      <c r="C10" s="26" t="s">
        <v>1594</v>
      </c>
      <c r="D10" s="21" t="str">
        <f t="shared" si="0"/>
        <v>4/13</v>
      </c>
      <c r="E10" s="19">
        <f t="shared" si="1"/>
        <v>0.30769230769230771</v>
      </c>
    </row>
    <row r="11" spans="2:5" ht="13.8" thickBot="1">
      <c r="B11" s="21">
        <v>5</v>
      </c>
      <c r="C11" s="26" t="s">
        <v>1577</v>
      </c>
      <c r="D11" s="21" t="str">
        <f t="shared" si="0"/>
        <v>5/13</v>
      </c>
      <c r="E11" s="19">
        <f t="shared" si="1"/>
        <v>0.38461538461538464</v>
      </c>
    </row>
    <row r="12" spans="2:5" ht="14.1" customHeight="1" thickBot="1">
      <c r="B12" s="45" t="s">
        <v>1609</v>
      </c>
      <c r="C12" s="46"/>
      <c r="D12" s="47"/>
      <c r="E12" s="19"/>
    </row>
    <row r="13" spans="2:5" ht="18.75" customHeight="1" thickBot="1">
      <c r="B13" s="21">
        <v>6</v>
      </c>
      <c r="C13" s="26" t="s">
        <v>1596</v>
      </c>
      <c r="D13" s="21" t="str">
        <f t="shared" si="0"/>
        <v>6/13</v>
      </c>
      <c r="E13" s="19">
        <f t="shared" si="1"/>
        <v>0.46153846153846156</v>
      </c>
    </row>
    <row r="14" spans="2:5" ht="13.8" thickBot="1">
      <c r="B14" s="21">
        <v>7</v>
      </c>
      <c r="C14" s="26" t="s">
        <v>1597</v>
      </c>
      <c r="D14" s="21" t="str">
        <f t="shared" si="0"/>
        <v>7/13</v>
      </c>
      <c r="E14" s="19">
        <f t="shared" si="1"/>
        <v>0.53846153846153844</v>
      </c>
    </row>
    <row r="15" spans="2:5" ht="17.25" customHeight="1" thickBot="1">
      <c r="B15" s="21">
        <v>8</v>
      </c>
      <c r="C15" s="26" t="s">
        <v>549</v>
      </c>
      <c r="D15" s="21" t="str">
        <f t="shared" si="0"/>
        <v>8/13</v>
      </c>
      <c r="E15" s="19">
        <f t="shared" si="1"/>
        <v>0.61538461538461542</v>
      </c>
    </row>
    <row r="16" spans="2:5" ht="13.8" thickBot="1">
      <c r="B16" s="21">
        <v>9</v>
      </c>
      <c r="C16" s="26" t="s">
        <v>1520</v>
      </c>
      <c r="D16" s="21" t="str">
        <f t="shared" si="0"/>
        <v>9/13</v>
      </c>
      <c r="E16" s="19">
        <f t="shared" si="1"/>
        <v>0.69230769230769229</v>
      </c>
    </row>
    <row r="17" spans="2:5" ht="13.8" thickBot="1">
      <c r="B17" s="21">
        <v>10</v>
      </c>
      <c r="C17" s="26" t="s">
        <v>1363</v>
      </c>
      <c r="D17" s="21" t="str">
        <f t="shared" si="0"/>
        <v>10/13</v>
      </c>
      <c r="E17" s="19">
        <f t="shared" si="1"/>
        <v>0.76923076923076927</v>
      </c>
    </row>
    <row r="18" spans="2:5" ht="13.8" thickBot="1">
      <c r="B18" s="21">
        <v>11</v>
      </c>
      <c r="C18" s="26" t="s">
        <v>612</v>
      </c>
      <c r="D18" s="21" t="str">
        <f t="shared" si="0"/>
        <v>11/13</v>
      </c>
      <c r="E18" s="19">
        <f t="shared" si="1"/>
        <v>0.84615384615384615</v>
      </c>
    </row>
    <row r="19" spans="2:5" ht="13.8" thickBot="1">
      <c r="B19" s="21">
        <v>12</v>
      </c>
      <c r="C19" s="26" t="s">
        <v>1598</v>
      </c>
      <c r="D19" s="21" t="str">
        <f t="shared" si="0"/>
        <v>12/13</v>
      </c>
      <c r="E19" s="19">
        <f t="shared" si="1"/>
        <v>0.92307692307692313</v>
      </c>
    </row>
    <row r="20" spans="2:5" ht="13.8" thickBot="1">
      <c r="B20" s="21">
        <v>12</v>
      </c>
      <c r="C20" s="26" t="s">
        <v>1599</v>
      </c>
      <c r="D20" s="21" t="str">
        <f t="shared" si="0"/>
        <v>12/13</v>
      </c>
      <c r="E20" s="19">
        <f t="shared" si="1"/>
        <v>0.92307692307692313</v>
      </c>
    </row>
  </sheetData>
  <mergeCells count="4">
    <mergeCell ref="B4:B5"/>
    <mergeCell ref="D4:D5"/>
    <mergeCell ref="B12:D12"/>
    <mergeCell ref="B8:D8"/>
  </mergeCells>
  <phoneticPr fontId="2" type="noConversion"/>
  <hyperlinks>
    <hyperlink ref="C6" r:id="rId1" display="http://admin-apps.webofknowledge.com/JCR/JCR?RQ=RECORD&amp;rank=1&amp;journal=BEHAV+RES+METHODS"/>
    <hyperlink ref="C7" r:id="rId2" display="http://admin-apps.webofknowledge.com/JCR/JCR?RQ=RECORD&amp;rank=2&amp;journal=PSYCHON+B+REV"/>
    <hyperlink ref="C9" r:id="rId3" display="http://admin-apps.webofknowledge.com/JCR/JCR?RQ=RECORD&amp;rank=3&amp;journal=PSYCHOMETRIKA"/>
    <hyperlink ref="C10" r:id="rId4" display="http://admin-apps.webofknowledge.com/JCR/JCR?RQ=RECORD&amp;rank=4&amp;journal=J+MATH+PSYCHOL"/>
    <hyperlink ref="C11" r:id="rId5" display="http://admin-apps.webofknowledge.com/JCR/JCR?RQ=RECORD&amp;rank=5&amp;journal=BRIT+J+MATH+STAT+PSY"/>
    <hyperlink ref="C13" r:id="rId6" display="http://admin-apps.webofknowledge.com/JCR/JCR?RQ=RECORD&amp;rank=6&amp;journal=APPL+PSYCH+MEAS"/>
    <hyperlink ref="C14" r:id="rId7" display="http://admin-apps.webofknowledge.com/JCR/JCR?RQ=RECORD&amp;rank=7&amp;journal=J+CLASSIF"/>
    <hyperlink ref="C15" r:id="rId8" display="http://admin-apps.webofknowledge.com/JCR/JCR?RQ=RECORD&amp;rank=8&amp;journal=J+EDUC+BEHAV+STAT"/>
    <hyperlink ref="C16" r:id="rId9" display="http://admin-apps.webofknowledge.com/JCR/JCR?RQ=RECORD&amp;rank=9&amp;journal=EDUC+PSYCHOL+MEAS"/>
    <hyperlink ref="C17" r:id="rId10" display="http://admin-apps.webofknowledge.com/JCR/JCR?RQ=RECORD&amp;rank=10&amp;journal=J+EDUC+MEAS"/>
    <hyperlink ref="C18" r:id="rId11" display="http://admin-apps.webofknowledge.com/JCR/JCR?RQ=RECORD&amp;rank=11&amp;journal=APPL+MEAS+EDUC"/>
    <hyperlink ref="C19" r:id="rId12" display="http://admin-apps.webofknowledge.com/JCR/JCR?RQ=RECORD&amp;rank=12&amp;journal=METHODOLOGY-EUR"/>
    <hyperlink ref="C20" r:id="rId13" display="http://admin-apps.webofknowledge.com/JCR/JCR?RQ=RECORD&amp;rank=13&amp;journal=NONLIN+DYNAM+PSYCHOL"/>
  </hyperlinks>
  <pageMargins left="0.48" right="0.52" top="1" bottom="1" header="0.5" footer="0.5"/>
  <pageSetup paperSize="9" orientation="portrait"/>
  <headerFooter alignWithMargins="0"/>
  <legacyDrawing r:id="rId14"/>
  <controls>
    <control shapeId="8193" r:id="rId15" name="Control 1"/>
    <control shapeId="8194" r:id="rId16" name="Control 2"/>
    <control shapeId="8195" r:id="rId17" name="Control 3"/>
    <control shapeId="8196" r:id="rId18" name="Control 4"/>
    <control shapeId="8197" r:id="rId19" name="Control 5"/>
    <control shapeId="8198" r:id="rId20" name="Control 6"/>
    <control shapeId="8199" r:id="rId21" name="Control 7"/>
    <control shapeId="8200" r:id="rId22" name="Control 8"/>
    <control shapeId="8201" r:id="rId23" name="Control 9"/>
    <control shapeId="8202" r:id="rId24" name="Control 10"/>
    <control shapeId="8203" r:id="rId25" name="Control 11"/>
    <control shapeId="8204" r:id="rId26" name="Control 12"/>
    <control shapeId="8205" r:id="rId27" name="Control 13"/>
    <control shapeId="8206" r:id="rId28" name="Control 14"/>
    <control shapeId="8207" r:id="rId29" name="Control 15"/>
    <control shapeId="8208" r:id="rId30" name="Control 16"/>
    <control shapeId="8209" r:id="rId31" name="Control 17"/>
    <control shapeId="8210" r:id="rId32" name="Control 18"/>
    <control shapeId="8211" r:id="rId33" name="Control 19"/>
    <control shapeId="8212" r:id="rId34" name="Control 20"/>
    <control shapeId="8213" r:id="rId35" name="Control 21"/>
    <control shapeId="8214" r:id="rId36" name="Control 22"/>
    <control shapeId="8215" r:id="rId37" name="Control 23"/>
    <control shapeId="8216" r:id="rId38" name="Control 24"/>
    <control shapeId="8217" r:id="rId39" name="Control 25"/>
    <control shapeId="8218" r:id="rId40" name="Control 26"/>
    <control shapeId="8219" r:id="rId41" name="Control 27"/>
    <control shapeId="8220" r:id="rId42" name="Control 28"/>
    <control shapeId="8221" r:id="rId43" name="Control 29"/>
    <control shapeId="8222" r:id="rId44" name="Control 30"/>
    <control shapeId="8223" r:id="rId45" name="Control 31"/>
    <control shapeId="8224" r:id="rId46" name="Control 32"/>
    <control shapeId="8225" r:id="rId47" name="Control 33"/>
  </controls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9">
    <pageSetUpPr fitToPage="1"/>
  </sheetPr>
  <dimension ref="B1:E133"/>
  <sheetViews>
    <sheetView topLeftCell="B115" workbookViewId="0">
      <selection activeCell="I16" sqref="I16"/>
    </sheetView>
  </sheetViews>
  <sheetFormatPr defaultColWidth="9" defaultRowHeight="13.2"/>
  <cols>
    <col min="1" max="2" width="9" style="2"/>
    <col min="3" max="3" width="26.33203125" style="2" bestFit="1" customWidth="1"/>
    <col min="4" max="4" width="9" style="2"/>
    <col min="5" max="5" width="9" style="14"/>
    <col min="6" max="16384" width="9" style="2"/>
  </cols>
  <sheetData>
    <row r="1" spans="2:5">
      <c r="B1" s="1" t="s">
        <v>41</v>
      </c>
    </row>
    <row r="2" spans="2:5">
      <c r="B2" s="2" t="s">
        <v>1740</v>
      </c>
    </row>
    <row r="3" spans="2:5" ht="13.8" thickBot="1">
      <c r="D3" s="2">
        <v>2012</v>
      </c>
    </row>
    <row r="4" spans="2:5" ht="16.5" customHeight="1">
      <c r="B4" s="32" t="s">
        <v>31</v>
      </c>
      <c r="C4" s="27" t="s">
        <v>29</v>
      </c>
      <c r="D4" s="32" t="s">
        <v>53</v>
      </c>
    </row>
    <row r="5" spans="2:5" ht="27" thickBot="1">
      <c r="B5" s="33"/>
      <c r="C5" s="4" t="s">
        <v>30</v>
      </c>
      <c r="D5" s="33"/>
    </row>
    <row r="6" spans="2:5" ht="13.8" thickBot="1">
      <c r="B6" s="20">
        <v>1</v>
      </c>
      <c r="C6" s="26" t="s">
        <v>1741</v>
      </c>
      <c r="D6" s="20" t="str">
        <f>B6&amp;"/126"</f>
        <v>1/126</v>
      </c>
      <c r="E6" s="19">
        <f>B6/126</f>
        <v>7.9365079365079361E-3</v>
      </c>
    </row>
    <row r="7" spans="2:5" ht="13.8" thickBot="1">
      <c r="B7" s="20">
        <v>2</v>
      </c>
      <c r="C7" s="26" t="s">
        <v>1742</v>
      </c>
      <c r="D7" s="20" t="str">
        <f t="shared" ref="D7:D24" si="0">B7&amp;"/126"</f>
        <v>2/126</v>
      </c>
      <c r="E7" s="19">
        <f t="shared" ref="E7:E24" si="1">B7/126</f>
        <v>1.5873015873015872E-2</v>
      </c>
    </row>
    <row r="8" spans="2:5" ht="13.8" thickBot="1">
      <c r="B8" s="20">
        <v>3</v>
      </c>
      <c r="C8" s="26" t="s">
        <v>1743</v>
      </c>
      <c r="D8" s="20" t="str">
        <f t="shared" si="0"/>
        <v>3/126</v>
      </c>
      <c r="E8" s="19">
        <f t="shared" si="1"/>
        <v>2.3809523809523808E-2</v>
      </c>
    </row>
    <row r="9" spans="2:5" ht="13.8" thickBot="1">
      <c r="B9" s="20">
        <v>4</v>
      </c>
      <c r="C9" s="26" t="s">
        <v>1744</v>
      </c>
      <c r="D9" s="20" t="str">
        <f t="shared" si="0"/>
        <v>4/126</v>
      </c>
      <c r="E9" s="19">
        <f t="shared" si="1"/>
        <v>3.1746031746031744E-2</v>
      </c>
    </row>
    <row r="10" spans="2:5" ht="13.8" thickBot="1">
      <c r="B10" s="20">
        <v>5</v>
      </c>
      <c r="C10" s="26" t="s">
        <v>1745</v>
      </c>
      <c r="D10" s="20" t="str">
        <f t="shared" si="0"/>
        <v>5/126</v>
      </c>
      <c r="E10" s="19">
        <f t="shared" si="1"/>
        <v>3.968253968253968E-2</v>
      </c>
    </row>
    <row r="11" spans="2:5" ht="13.8" thickBot="1">
      <c r="B11" s="20">
        <v>6</v>
      </c>
      <c r="C11" s="26" t="s">
        <v>1746</v>
      </c>
      <c r="D11" s="20" t="str">
        <f t="shared" si="0"/>
        <v>6/126</v>
      </c>
      <c r="E11" s="19">
        <f t="shared" si="1"/>
        <v>4.7619047619047616E-2</v>
      </c>
    </row>
    <row r="12" spans="2:5" ht="13.8" thickBot="1">
      <c r="B12" s="20">
        <v>7</v>
      </c>
      <c r="C12" s="26" t="s">
        <v>1747</v>
      </c>
      <c r="D12" s="20" t="str">
        <f t="shared" si="0"/>
        <v>7/126</v>
      </c>
      <c r="E12" s="19">
        <f t="shared" si="1"/>
        <v>5.5555555555555552E-2</v>
      </c>
    </row>
    <row r="13" spans="2:5" ht="13.8" thickBot="1">
      <c r="B13" s="20">
        <v>8</v>
      </c>
      <c r="C13" s="26" t="s">
        <v>1390</v>
      </c>
      <c r="D13" s="20" t="str">
        <f t="shared" si="0"/>
        <v>8/126</v>
      </c>
      <c r="E13" s="19">
        <f t="shared" si="1"/>
        <v>6.3492063492063489E-2</v>
      </c>
    </row>
    <row r="14" spans="2:5" ht="13.8" thickBot="1">
      <c r="B14" s="20">
        <v>9</v>
      </c>
      <c r="C14" s="26" t="s">
        <v>1748</v>
      </c>
      <c r="D14" s="20" t="str">
        <f t="shared" si="0"/>
        <v>9/126</v>
      </c>
      <c r="E14" s="19">
        <f t="shared" si="1"/>
        <v>7.1428571428571425E-2</v>
      </c>
    </row>
    <row r="15" spans="2:5" ht="13.8" thickBot="1">
      <c r="B15" s="20">
        <v>10</v>
      </c>
      <c r="C15" s="26" t="s">
        <v>1749</v>
      </c>
      <c r="D15" s="20" t="str">
        <f t="shared" si="0"/>
        <v>10/126</v>
      </c>
      <c r="E15" s="19">
        <f t="shared" si="1"/>
        <v>7.9365079365079361E-2</v>
      </c>
    </row>
    <row r="16" spans="2:5" ht="13.8" thickBot="1">
      <c r="B16" s="20">
        <v>11</v>
      </c>
      <c r="C16" s="26" t="s">
        <v>1750</v>
      </c>
      <c r="D16" s="20" t="str">
        <f t="shared" si="0"/>
        <v>11/126</v>
      </c>
      <c r="E16" s="19">
        <f t="shared" si="1"/>
        <v>8.7301587301587297E-2</v>
      </c>
    </row>
    <row r="17" spans="2:5" ht="13.8" thickBot="1">
      <c r="B17" s="20">
        <v>12</v>
      </c>
      <c r="C17" s="26" t="s">
        <v>1249</v>
      </c>
      <c r="D17" s="20" t="str">
        <f t="shared" si="0"/>
        <v>12/126</v>
      </c>
      <c r="E17" s="19">
        <f t="shared" si="1"/>
        <v>9.5238095238095233E-2</v>
      </c>
    </row>
    <row r="18" spans="2:5" ht="13.8" thickBot="1">
      <c r="B18" s="20">
        <v>13</v>
      </c>
      <c r="C18" s="26" t="s">
        <v>1751</v>
      </c>
      <c r="D18" s="20" t="str">
        <f t="shared" si="0"/>
        <v>13/126</v>
      </c>
      <c r="E18" s="19">
        <f t="shared" si="1"/>
        <v>0.10317460317460317</v>
      </c>
    </row>
    <row r="19" spans="2:5" ht="13.8" thickBot="1">
      <c r="B19" s="20">
        <v>14</v>
      </c>
      <c r="C19" s="26" t="s">
        <v>1752</v>
      </c>
      <c r="D19" s="20" t="str">
        <f t="shared" si="0"/>
        <v>14/126</v>
      </c>
      <c r="E19" s="19">
        <f t="shared" si="1"/>
        <v>0.1111111111111111</v>
      </c>
    </row>
    <row r="20" spans="2:5" ht="13.8" thickBot="1">
      <c r="B20" s="20">
        <v>15</v>
      </c>
      <c r="C20" s="26" t="s">
        <v>1753</v>
      </c>
      <c r="D20" s="20" t="str">
        <f t="shared" si="0"/>
        <v>15/126</v>
      </c>
      <c r="E20" s="19">
        <f t="shared" si="1"/>
        <v>0.11904761904761904</v>
      </c>
    </row>
    <row r="21" spans="2:5" ht="13.8" thickBot="1">
      <c r="B21" s="20">
        <v>16</v>
      </c>
      <c r="C21" s="26" t="s">
        <v>786</v>
      </c>
      <c r="D21" s="20" t="str">
        <f t="shared" si="0"/>
        <v>16/126</v>
      </c>
      <c r="E21" s="19">
        <f t="shared" si="1"/>
        <v>0.12698412698412698</v>
      </c>
    </row>
    <row r="22" spans="2:5" ht="13.8" thickBot="1">
      <c r="B22" s="20">
        <v>17</v>
      </c>
      <c r="C22" s="26" t="s">
        <v>1754</v>
      </c>
      <c r="D22" s="20" t="str">
        <f t="shared" si="0"/>
        <v>17/126</v>
      </c>
      <c r="E22" s="19">
        <f t="shared" si="1"/>
        <v>0.13492063492063491</v>
      </c>
    </row>
    <row r="23" spans="2:5" ht="13.8" thickBot="1">
      <c r="B23" s="20">
        <v>18</v>
      </c>
      <c r="C23" s="26" t="s">
        <v>1755</v>
      </c>
      <c r="D23" s="20" t="str">
        <f t="shared" si="0"/>
        <v>18/126</v>
      </c>
      <c r="E23" s="19">
        <f t="shared" si="1"/>
        <v>0.14285714285714285</v>
      </c>
    </row>
    <row r="24" spans="2:5" ht="17.25" customHeight="1" thickBot="1">
      <c r="B24" s="20">
        <v>19</v>
      </c>
      <c r="C24" s="26" t="s">
        <v>1756</v>
      </c>
      <c r="D24" s="20" t="str">
        <f t="shared" si="0"/>
        <v>19/126</v>
      </c>
      <c r="E24" s="19">
        <f t="shared" si="1"/>
        <v>0.15079365079365079</v>
      </c>
    </row>
    <row r="25" spans="2:5" ht="17.25" customHeight="1" thickBot="1">
      <c r="B25" s="42" t="s">
        <v>1608</v>
      </c>
      <c r="C25" s="43"/>
      <c r="D25" s="44"/>
      <c r="E25" s="19"/>
    </row>
    <row r="26" spans="2:5" ht="13.8" thickBot="1">
      <c r="B26" s="20">
        <v>20</v>
      </c>
      <c r="C26" s="26" t="s">
        <v>1757</v>
      </c>
      <c r="D26" s="20" t="str">
        <f>B26&amp;"/126"</f>
        <v>20/126</v>
      </c>
      <c r="E26" s="19">
        <f>B26/126</f>
        <v>0.15873015873015872</v>
      </c>
    </row>
    <row r="27" spans="2:5" ht="13.8" thickBot="1">
      <c r="B27" s="20">
        <v>21</v>
      </c>
      <c r="C27" s="26" t="s">
        <v>824</v>
      </c>
      <c r="D27" s="20" t="str">
        <f t="shared" ref="D27:D45" si="2">B27&amp;"/126"</f>
        <v>21/126</v>
      </c>
      <c r="E27" s="19">
        <f t="shared" ref="E27:E45" si="3">B27/126</f>
        <v>0.16666666666666666</v>
      </c>
    </row>
    <row r="28" spans="2:5" ht="13.8" thickBot="1">
      <c r="B28" s="20">
        <v>22</v>
      </c>
      <c r="C28" s="26" t="s">
        <v>1758</v>
      </c>
      <c r="D28" s="20" t="str">
        <f t="shared" si="2"/>
        <v>22/126</v>
      </c>
      <c r="E28" s="19">
        <f t="shared" si="3"/>
        <v>0.17460317460317459</v>
      </c>
    </row>
    <row r="29" spans="2:5" ht="13.8" thickBot="1">
      <c r="B29" s="20">
        <v>23</v>
      </c>
      <c r="C29" s="26" t="s">
        <v>1759</v>
      </c>
      <c r="D29" s="20" t="str">
        <f t="shared" si="2"/>
        <v>23/126</v>
      </c>
      <c r="E29" s="19">
        <f t="shared" si="3"/>
        <v>0.18253968253968253</v>
      </c>
    </row>
    <row r="30" spans="2:5" ht="13.8" thickBot="1">
      <c r="B30" s="20">
        <v>24</v>
      </c>
      <c r="C30" s="26" t="s">
        <v>1558</v>
      </c>
      <c r="D30" s="20" t="str">
        <f t="shared" si="2"/>
        <v>24/126</v>
      </c>
      <c r="E30" s="19">
        <f t="shared" si="3"/>
        <v>0.19047619047619047</v>
      </c>
    </row>
    <row r="31" spans="2:5" ht="13.8" thickBot="1">
      <c r="B31" s="20">
        <v>25</v>
      </c>
      <c r="C31" s="26" t="s">
        <v>1322</v>
      </c>
      <c r="D31" s="20" t="str">
        <f t="shared" si="2"/>
        <v>25/126</v>
      </c>
      <c r="E31" s="19">
        <f t="shared" si="3"/>
        <v>0.1984126984126984</v>
      </c>
    </row>
    <row r="32" spans="2:5" ht="13.8" thickBot="1">
      <c r="B32" s="20">
        <v>26</v>
      </c>
      <c r="C32" s="26" t="s">
        <v>1760</v>
      </c>
      <c r="D32" s="20" t="str">
        <f t="shared" si="2"/>
        <v>26/126</v>
      </c>
      <c r="E32" s="19">
        <f t="shared" si="3"/>
        <v>0.20634920634920634</v>
      </c>
    </row>
    <row r="33" spans="2:5" ht="13.8" thickBot="1">
      <c r="B33" s="20">
        <v>27</v>
      </c>
      <c r="C33" s="26" t="s">
        <v>1761</v>
      </c>
      <c r="D33" s="20" t="str">
        <f t="shared" si="2"/>
        <v>27/126</v>
      </c>
      <c r="E33" s="19">
        <f t="shared" si="3"/>
        <v>0.21428571428571427</v>
      </c>
    </row>
    <row r="34" spans="2:5" ht="13.8" thickBot="1">
      <c r="B34" s="20">
        <v>28</v>
      </c>
      <c r="C34" s="26" t="s">
        <v>1762</v>
      </c>
      <c r="D34" s="20" t="str">
        <f t="shared" si="2"/>
        <v>28/126</v>
      </c>
      <c r="E34" s="19">
        <f t="shared" si="3"/>
        <v>0.22222222222222221</v>
      </c>
    </row>
    <row r="35" spans="2:5" ht="13.8" thickBot="1">
      <c r="B35" s="20">
        <v>29</v>
      </c>
      <c r="C35" s="26" t="s">
        <v>1275</v>
      </c>
      <c r="D35" s="20" t="str">
        <f t="shared" si="2"/>
        <v>29/126</v>
      </c>
      <c r="E35" s="19">
        <f t="shared" si="3"/>
        <v>0.23015873015873015</v>
      </c>
    </row>
    <row r="36" spans="2:5" ht="13.8" thickBot="1">
      <c r="B36" s="20">
        <v>30</v>
      </c>
      <c r="C36" s="26" t="s">
        <v>1763</v>
      </c>
      <c r="D36" s="20" t="str">
        <f t="shared" si="2"/>
        <v>30/126</v>
      </c>
      <c r="E36" s="19">
        <f t="shared" si="3"/>
        <v>0.23809523809523808</v>
      </c>
    </row>
    <row r="37" spans="2:5" ht="13.8" thickBot="1">
      <c r="B37" s="20">
        <v>31</v>
      </c>
      <c r="C37" s="26" t="s">
        <v>1764</v>
      </c>
      <c r="D37" s="20" t="str">
        <f t="shared" si="2"/>
        <v>31/126</v>
      </c>
      <c r="E37" s="19">
        <f t="shared" si="3"/>
        <v>0.24603174603174602</v>
      </c>
    </row>
    <row r="38" spans="2:5" ht="13.8" thickBot="1">
      <c r="B38" s="20">
        <v>32</v>
      </c>
      <c r="C38" s="26" t="s">
        <v>1765</v>
      </c>
      <c r="D38" s="20" t="str">
        <f t="shared" si="2"/>
        <v>32/126</v>
      </c>
      <c r="E38" s="19">
        <f t="shared" si="3"/>
        <v>0.25396825396825395</v>
      </c>
    </row>
    <row r="39" spans="2:5" ht="13.8" thickBot="1">
      <c r="B39" s="20">
        <v>33</v>
      </c>
      <c r="C39" s="26" t="s">
        <v>1766</v>
      </c>
      <c r="D39" s="20" t="str">
        <f t="shared" si="2"/>
        <v>33/126</v>
      </c>
      <c r="E39" s="19">
        <f t="shared" si="3"/>
        <v>0.26190476190476192</v>
      </c>
    </row>
    <row r="40" spans="2:5" ht="13.8" thickBot="1">
      <c r="B40" s="20">
        <v>34</v>
      </c>
      <c r="C40" s="26" t="s">
        <v>1767</v>
      </c>
      <c r="D40" s="20" t="str">
        <f t="shared" si="2"/>
        <v>34/126</v>
      </c>
      <c r="E40" s="19">
        <f t="shared" si="3"/>
        <v>0.26984126984126983</v>
      </c>
    </row>
    <row r="41" spans="2:5" ht="13.8" thickBot="1">
      <c r="B41" s="20">
        <v>34</v>
      </c>
      <c r="C41" s="26" t="s">
        <v>1285</v>
      </c>
      <c r="D41" s="20" t="str">
        <f t="shared" si="2"/>
        <v>34/126</v>
      </c>
      <c r="E41" s="19">
        <f t="shared" si="3"/>
        <v>0.26984126984126983</v>
      </c>
    </row>
    <row r="42" spans="2:5" ht="13.8" thickBot="1">
      <c r="B42" s="20">
        <v>36</v>
      </c>
      <c r="C42" s="26" t="s">
        <v>1768</v>
      </c>
      <c r="D42" s="20" t="str">
        <f t="shared" si="2"/>
        <v>36/126</v>
      </c>
      <c r="E42" s="19">
        <f t="shared" si="3"/>
        <v>0.2857142857142857</v>
      </c>
    </row>
    <row r="43" spans="2:5" ht="13.8" thickBot="1">
      <c r="B43" s="20">
        <v>37</v>
      </c>
      <c r="C43" s="26" t="s">
        <v>828</v>
      </c>
      <c r="D43" s="20" t="str">
        <f t="shared" si="2"/>
        <v>37/126</v>
      </c>
      <c r="E43" s="19">
        <f t="shared" si="3"/>
        <v>0.29365079365079366</v>
      </c>
    </row>
    <row r="44" spans="2:5" ht="13.8" thickBot="1">
      <c r="B44" s="20">
        <v>38</v>
      </c>
      <c r="C44" s="26" t="s">
        <v>1769</v>
      </c>
      <c r="D44" s="20" t="str">
        <f t="shared" si="2"/>
        <v>38/126</v>
      </c>
      <c r="E44" s="19">
        <f t="shared" si="3"/>
        <v>0.30158730158730157</v>
      </c>
    </row>
    <row r="45" spans="2:5" ht="13.8" thickBot="1">
      <c r="B45" s="20">
        <v>39</v>
      </c>
      <c r="C45" s="26" t="s">
        <v>1770</v>
      </c>
      <c r="D45" s="20" t="str">
        <f t="shared" si="2"/>
        <v>39/126</v>
      </c>
      <c r="E45" s="19">
        <f t="shared" si="3"/>
        <v>0.30952380952380953</v>
      </c>
    </row>
    <row r="46" spans="2:5" ht="13.8" thickBot="1">
      <c r="B46" s="20">
        <v>40</v>
      </c>
      <c r="C46" s="26" t="s">
        <v>1771</v>
      </c>
      <c r="D46" s="20" t="str">
        <f t="shared" ref="D46:D56" si="4">B46&amp;"/126"</f>
        <v>40/126</v>
      </c>
      <c r="E46" s="19">
        <f t="shared" ref="E46:E56" si="5">B46/126</f>
        <v>0.31746031746031744</v>
      </c>
    </row>
    <row r="47" spans="2:5" ht="13.8" thickBot="1">
      <c r="B47" s="20">
        <v>41</v>
      </c>
      <c r="C47" s="26" t="s">
        <v>1772</v>
      </c>
      <c r="D47" s="20" t="str">
        <f t="shared" si="4"/>
        <v>41/126</v>
      </c>
      <c r="E47" s="19">
        <f t="shared" si="5"/>
        <v>0.32539682539682541</v>
      </c>
    </row>
    <row r="48" spans="2:5" ht="13.8" thickBot="1">
      <c r="B48" s="20">
        <v>42</v>
      </c>
      <c r="C48" s="26" t="s">
        <v>1773</v>
      </c>
      <c r="D48" s="20" t="str">
        <f t="shared" si="4"/>
        <v>42/126</v>
      </c>
      <c r="E48" s="19">
        <f t="shared" si="5"/>
        <v>0.33333333333333331</v>
      </c>
    </row>
    <row r="49" spans="2:5" ht="13.8" thickBot="1">
      <c r="B49" s="20">
        <v>43</v>
      </c>
      <c r="C49" s="26" t="s">
        <v>1774</v>
      </c>
      <c r="D49" s="20" t="str">
        <f t="shared" si="4"/>
        <v>43/126</v>
      </c>
      <c r="E49" s="19">
        <f t="shared" si="5"/>
        <v>0.34126984126984128</v>
      </c>
    </row>
    <row r="50" spans="2:5" ht="13.8" thickBot="1">
      <c r="B50" s="20">
        <v>44</v>
      </c>
      <c r="C50" s="26" t="s">
        <v>1775</v>
      </c>
      <c r="D50" s="20" t="str">
        <f t="shared" si="4"/>
        <v>44/126</v>
      </c>
      <c r="E50" s="19">
        <f t="shared" si="5"/>
        <v>0.34920634920634919</v>
      </c>
    </row>
    <row r="51" spans="2:5" ht="13.8" thickBot="1">
      <c r="B51" s="20">
        <v>45</v>
      </c>
      <c r="C51" s="26" t="s">
        <v>1776</v>
      </c>
      <c r="D51" s="20" t="str">
        <f t="shared" si="4"/>
        <v>45/126</v>
      </c>
      <c r="E51" s="19">
        <f t="shared" si="5"/>
        <v>0.35714285714285715</v>
      </c>
    </row>
    <row r="52" spans="2:5" ht="13.8" thickBot="1">
      <c r="B52" s="20">
        <v>46</v>
      </c>
      <c r="C52" s="26" t="s">
        <v>1777</v>
      </c>
      <c r="D52" s="20" t="str">
        <f t="shared" si="4"/>
        <v>46/126</v>
      </c>
      <c r="E52" s="19">
        <f t="shared" si="5"/>
        <v>0.36507936507936506</v>
      </c>
    </row>
    <row r="53" spans="2:5" ht="13.8" thickBot="1">
      <c r="B53" s="20">
        <v>47</v>
      </c>
      <c r="C53" s="26" t="s">
        <v>1286</v>
      </c>
      <c r="D53" s="20" t="str">
        <f t="shared" si="4"/>
        <v>47/126</v>
      </c>
      <c r="E53" s="19">
        <f t="shared" si="5"/>
        <v>0.37301587301587302</v>
      </c>
    </row>
    <row r="54" spans="2:5" ht="17.25" customHeight="1" thickBot="1">
      <c r="B54" s="20">
        <v>48</v>
      </c>
      <c r="C54" s="26" t="s">
        <v>301</v>
      </c>
      <c r="D54" s="20" t="str">
        <f t="shared" si="4"/>
        <v>48/126</v>
      </c>
      <c r="E54" s="19">
        <f t="shared" si="5"/>
        <v>0.38095238095238093</v>
      </c>
    </row>
    <row r="55" spans="2:5" ht="13.8" thickBot="1">
      <c r="B55" s="20">
        <v>49</v>
      </c>
      <c r="C55" s="26" t="s">
        <v>1778</v>
      </c>
      <c r="D55" s="20" t="str">
        <f t="shared" si="4"/>
        <v>49/126</v>
      </c>
      <c r="E55" s="19">
        <f t="shared" si="5"/>
        <v>0.3888888888888889</v>
      </c>
    </row>
    <row r="56" spans="2:5" ht="13.5" customHeight="1" thickBot="1">
      <c r="B56" s="20">
        <v>50</v>
      </c>
      <c r="C56" s="26" t="s">
        <v>1779</v>
      </c>
      <c r="D56" s="20" t="str">
        <f t="shared" si="4"/>
        <v>50/126</v>
      </c>
      <c r="E56" s="19">
        <f t="shared" si="5"/>
        <v>0.3968253968253968</v>
      </c>
    </row>
    <row r="57" spans="2:5" ht="13.5" customHeight="1" thickBot="1">
      <c r="B57" s="45" t="s">
        <v>1609</v>
      </c>
      <c r="C57" s="46"/>
      <c r="D57" s="47"/>
      <c r="E57" s="19"/>
    </row>
    <row r="58" spans="2:5" ht="13.8" thickBot="1">
      <c r="B58" s="20">
        <v>51</v>
      </c>
      <c r="C58" s="26" t="s">
        <v>1780</v>
      </c>
      <c r="D58" s="20" t="str">
        <f>B58&amp;"/126"</f>
        <v>51/126</v>
      </c>
      <c r="E58" s="19">
        <f>B58/126</f>
        <v>0.40476190476190477</v>
      </c>
    </row>
    <row r="59" spans="2:5" ht="13.8" thickBot="1">
      <c r="B59" s="20">
        <v>52</v>
      </c>
      <c r="C59" s="26" t="s">
        <v>1522</v>
      </c>
      <c r="D59" s="20" t="str">
        <f t="shared" ref="D59:D122" si="6">B59&amp;"/126"</f>
        <v>52/126</v>
      </c>
      <c r="E59" s="19">
        <f t="shared" ref="E59:E122" si="7">B59/126</f>
        <v>0.41269841269841268</v>
      </c>
    </row>
    <row r="60" spans="2:5" ht="13.8" thickBot="1">
      <c r="B60" s="20">
        <v>53</v>
      </c>
      <c r="C60" s="26" t="s">
        <v>1781</v>
      </c>
      <c r="D60" s="20" t="str">
        <f t="shared" si="6"/>
        <v>53/126</v>
      </c>
      <c r="E60" s="19">
        <f t="shared" si="7"/>
        <v>0.42063492063492064</v>
      </c>
    </row>
    <row r="61" spans="2:5" ht="13.8" thickBot="1">
      <c r="B61" s="20">
        <v>54</v>
      </c>
      <c r="C61" s="26" t="s">
        <v>94</v>
      </c>
      <c r="D61" s="20" t="str">
        <f t="shared" si="6"/>
        <v>54/126</v>
      </c>
      <c r="E61" s="19">
        <f t="shared" si="7"/>
        <v>0.42857142857142855</v>
      </c>
    </row>
    <row r="62" spans="2:5" ht="13.8" thickBot="1">
      <c r="B62" s="20">
        <v>55</v>
      </c>
      <c r="C62" s="26" t="s">
        <v>172</v>
      </c>
      <c r="D62" s="20" t="str">
        <f t="shared" si="6"/>
        <v>55/126</v>
      </c>
      <c r="E62" s="19">
        <f t="shared" si="7"/>
        <v>0.43650793650793651</v>
      </c>
    </row>
    <row r="63" spans="2:5" ht="13.8" thickBot="1">
      <c r="B63" s="20">
        <v>56</v>
      </c>
      <c r="C63" s="26" t="s">
        <v>1782</v>
      </c>
      <c r="D63" s="20" t="str">
        <f t="shared" si="6"/>
        <v>56/126</v>
      </c>
      <c r="E63" s="19">
        <f t="shared" si="7"/>
        <v>0.44444444444444442</v>
      </c>
    </row>
    <row r="64" spans="2:5" ht="13.8" thickBot="1">
      <c r="B64" s="20">
        <v>57</v>
      </c>
      <c r="C64" s="26" t="s">
        <v>1501</v>
      </c>
      <c r="D64" s="20" t="str">
        <f t="shared" si="6"/>
        <v>57/126</v>
      </c>
      <c r="E64" s="19">
        <f t="shared" si="7"/>
        <v>0.45238095238095238</v>
      </c>
    </row>
    <row r="65" spans="2:5" ht="13.8" thickBot="1">
      <c r="B65" s="20">
        <v>58</v>
      </c>
      <c r="C65" s="26" t="s">
        <v>1578</v>
      </c>
      <c r="D65" s="20" t="str">
        <f t="shared" si="6"/>
        <v>58/126</v>
      </c>
      <c r="E65" s="19">
        <f t="shared" si="7"/>
        <v>0.46031746031746029</v>
      </c>
    </row>
    <row r="66" spans="2:5" ht="13.8" thickBot="1">
      <c r="B66" s="20">
        <v>59</v>
      </c>
      <c r="C66" s="26" t="s">
        <v>1579</v>
      </c>
      <c r="D66" s="20" t="str">
        <f t="shared" si="6"/>
        <v>59/126</v>
      </c>
      <c r="E66" s="19">
        <f t="shared" si="7"/>
        <v>0.46825396825396826</v>
      </c>
    </row>
    <row r="67" spans="2:5" ht="13.8" thickBot="1">
      <c r="B67" s="20">
        <v>60</v>
      </c>
      <c r="C67" s="26" t="s">
        <v>1783</v>
      </c>
      <c r="D67" s="20" t="str">
        <f t="shared" si="6"/>
        <v>60/126</v>
      </c>
      <c r="E67" s="19">
        <f t="shared" si="7"/>
        <v>0.47619047619047616</v>
      </c>
    </row>
    <row r="68" spans="2:5" ht="13.8" thickBot="1">
      <c r="B68" s="20">
        <v>61</v>
      </c>
      <c r="C68" s="26" t="s">
        <v>1784</v>
      </c>
      <c r="D68" s="20" t="str">
        <f t="shared" si="6"/>
        <v>61/126</v>
      </c>
      <c r="E68" s="19">
        <f t="shared" si="7"/>
        <v>0.48412698412698413</v>
      </c>
    </row>
    <row r="69" spans="2:5" ht="13.8" thickBot="1">
      <c r="B69" s="20">
        <v>62</v>
      </c>
      <c r="C69" s="26" t="s">
        <v>1785</v>
      </c>
      <c r="D69" s="20" t="str">
        <f t="shared" si="6"/>
        <v>62/126</v>
      </c>
      <c r="E69" s="19">
        <f t="shared" si="7"/>
        <v>0.49206349206349204</v>
      </c>
    </row>
    <row r="70" spans="2:5" ht="13.8" thickBot="1">
      <c r="B70" s="20">
        <v>63</v>
      </c>
      <c r="C70" s="26" t="s">
        <v>1786</v>
      </c>
      <c r="D70" s="20" t="str">
        <f t="shared" si="6"/>
        <v>63/126</v>
      </c>
      <c r="E70" s="19">
        <f t="shared" si="7"/>
        <v>0.5</v>
      </c>
    </row>
    <row r="71" spans="2:5" ht="13.8" thickBot="1">
      <c r="B71" s="20">
        <v>64</v>
      </c>
      <c r="C71" s="26" t="s">
        <v>1787</v>
      </c>
      <c r="D71" s="20" t="str">
        <f t="shared" si="6"/>
        <v>64/126</v>
      </c>
      <c r="E71" s="19">
        <f t="shared" si="7"/>
        <v>0.50793650793650791</v>
      </c>
    </row>
    <row r="72" spans="2:5" ht="13.8" thickBot="1">
      <c r="B72" s="20">
        <v>65</v>
      </c>
      <c r="C72" s="26" t="s">
        <v>1788</v>
      </c>
      <c r="D72" s="20" t="str">
        <f t="shared" si="6"/>
        <v>65/126</v>
      </c>
      <c r="E72" s="19">
        <f t="shared" si="7"/>
        <v>0.51587301587301593</v>
      </c>
    </row>
    <row r="73" spans="2:5" ht="13.8" thickBot="1">
      <c r="B73" s="20">
        <v>66</v>
      </c>
      <c r="C73" s="26" t="s">
        <v>1789</v>
      </c>
      <c r="D73" s="20" t="str">
        <f t="shared" si="6"/>
        <v>66/126</v>
      </c>
      <c r="E73" s="19">
        <f t="shared" si="7"/>
        <v>0.52380952380952384</v>
      </c>
    </row>
    <row r="74" spans="2:5" ht="13.8" thickBot="1">
      <c r="B74" s="20">
        <v>67</v>
      </c>
      <c r="C74" s="26" t="s">
        <v>1790</v>
      </c>
      <c r="D74" s="20" t="str">
        <f t="shared" si="6"/>
        <v>67/126</v>
      </c>
      <c r="E74" s="19">
        <f t="shared" si="7"/>
        <v>0.53174603174603174</v>
      </c>
    </row>
    <row r="75" spans="2:5" ht="13.8" thickBot="1">
      <c r="B75" s="20">
        <v>68</v>
      </c>
      <c r="C75" s="26" t="s">
        <v>1791</v>
      </c>
      <c r="D75" s="20" t="str">
        <f t="shared" si="6"/>
        <v>68/126</v>
      </c>
      <c r="E75" s="19">
        <f t="shared" si="7"/>
        <v>0.53968253968253965</v>
      </c>
    </row>
    <row r="76" spans="2:5" ht="13.8" thickBot="1">
      <c r="B76" s="20">
        <v>69</v>
      </c>
      <c r="C76" s="26" t="s">
        <v>1792</v>
      </c>
      <c r="D76" s="20" t="str">
        <f t="shared" si="6"/>
        <v>69/126</v>
      </c>
      <c r="E76" s="19">
        <f t="shared" si="7"/>
        <v>0.54761904761904767</v>
      </c>
    </row>
    <row r="77" spans="2:5" ht="13.8" thickBot="1">
      <c r="B77" s="20">
        <v>70</v>
      </c>
      <c r="C77" s="26" t="s">
        <v>1793</v>
      </c>
      <c r="D77" s="20" t="str">
        <f t="shared" si="6"/>
        <v>70/126</v>
      </c>
      <c r="E77" s="19">
        <f t="shared" si="7"/>
        <v>0.55555555555555558</v>
      </c>
    </row>
    <row r="78" spans="2:5" ht="13.8" thickBot="1">
      <c r="B78" s="20">
        <v>71</v>
      </c>
      <c r="C78" s="26" t="s">
        <v>1794</v>
      </c>
      <c r="D78" s="20" t="str">
        <f t="shared" si="6"/>
        <v>71/126</v>
      </c>
      <c r="E78" s="19">
        <f t="shared" si="7"/>
        <v>0.56349206349206349</v>
      </c>
    </row>
    <row r="79" spans="2:5" ht="13.8" thickBot="1">
      <c r="B79" s="20">
        <v>72</v>
      </c>
      <c r="C79" s="26" t="s">
        <v>1795</v>
      </c>
      <c r="D79" s="20" t="str">
        <f t="shared" si="6"/>
        <v>72/126</v>
      </c>
      <c r="E79" s="19">
        <f t="shared" si="7"/>
        <v>0.5714285714285714</v>
      </c>
    </row>
    <row r="80" spans="2:5" ht="13.8" thickBot="1">
      <c r="B80" s="20">
        <v>73</v>
      </c>
      <c r="C80" s="26" t="s">
        <v>1796</v>
      </c>
      <c r="D80" s="20" t="str">
        <f t="shared" si="6"/>
        <v>73/126</v>
      </c>
      <c r="E80" s="19">
        <f t="shared" si="7"/>
        <v>0.57936507936507942</v>
      </c>
    </row>
    <row r="81" spans="2:5" ht="13.8" thickBot="1">
      <c r="B81" s="20">
        <v>74</v>
      </c>
      <c r="C81" s="26" t="s">
        <v>1797</v>
      </c>
      <c r="D81" s="20" t="str">
        <f t="shared" si="6"/>
        <v>74/126</v>
      </c>
      <c r="E81" s="19">
        <f t="shared" si="7"/>
        <v>0.58730158730158732</v>
      </c>
    </row>
    <row r="82" spans="2:5" ht="13.8" thickBot="1">
      <c r="B82" s="20">
        <v>75</v>
      </c>
      <c r="C82" s="26" t="s">
        <v>1798</v>
      </c>
      <c r="D82" s="20" t="str">
        <f t="shared" si="6"/>
        <v>75/126</v>
      </c>
      <c r="E82" s="19">
        <f t="shared" si="7"/>
        <v>0.59523809523809523</v>
      </c>
    </row>
    <row r="83" spans="2:5" ht="13.8" thickBot="1">
      <c r="B83" s="20">
        <v>76</v>
      </c>
      <c r="C83" s="26" t="s">
        <v>1799</v>
      </c>
      <c r="D83" s="20" t="str">
        <f t="shared" si="6"/>
        <v>76/126</v>
      </c>
      <c r="E83" s="19">
        <f t="shared" si="7"/>
        <v>0.60317460317460314</v>
      </c>
    </row>
    <row r="84" spans="2:5" ht="13.8" thickBot="1">
      <c r="B84" s="20">
        <v>77</v>
      </c>
      <c r="C84" s="26" t="s">
        <v>1437</v>
      </c>
      <c r="D84" s="20" t="str">
        <f t="shared" si="6"/>
        <v>77/126</v>
      </c>
      <c r="E84" s="19">
        <f t="shared" si="7"/>
        <v>0.61111111111111116</v>
      </c>
    </row>
    <row r="85" spans="2:5" ht="13.8" thickBot="1">
      <c r="B85" s="20">
        <v>78</v>
      </c>
      <c r="C85" s="26" t="s">
        <v>1800</v>
      </c>
      <c r="D85" s="20" t="str">
        <f t="shared" si="6"/>
        <v>78/126</v>
      </c>
      <c r="E85" s="19">
        <f t="shared" si="7"/>
        <v>0.61904761904761907</v>
      </c>
    </row>
    <row r="86" spans="2:5" ht="13.8" thickBot="1">
      <c r="B86" s="20">
        <v>79</v>
      </c>
      <c r="C86" s="26" t="s">
        <v>1801</v>
      </c>
      <c r="D86" s="20" t="str">
        <f t="shared" si="6"/>
        <v>79/126</v>
      </c>
      <c r="E86" s="19">
        <f t="shared" si="7"/>
        <v>0.62698412698412698</v>
      </c>
    </row>
    <row r="87" spans="2:5" ht="13.8" thickBot="1">
      <c r="B87" s="20">
        <v>80</v>
      </c>
      <c r="C87" s="26" t="s">
        <v>1802</v>
      </c>
      <c r="D87" s="20" t="str">
        <f t="shared" si="6"/>
        <v>80/126</v>
      </c>
      <c r="E87" s="19">
        <f t="shared" si="7"/>
        <v>0.63492063492063489</v>
      </c>
    </row>
    <row r="88" spans="2:5" ht="13.8" thickBot="1">
      <c r="B88" s="20">
        <v>81</v>
      </c>
      <c r="C88" s="26" t="s">
        <v>1803</v>
      </c>
      <c r="D88" s="20" t="str">
        <f t="shared" si="6"/>
        <v>81/126</v>
      </c>
      <c r="E88" s="19">
        <f t="shared" si="7"/>
        <v>0.6428571428571429</v>
      </c>
    </row>
    <row r="89" spans="2:5" ht="13.8" thickBot="1">
      <c r="B89" s="20">
        <v>82</v>
      </c>
      <c r="C89" s="26" t="s">
        <v>1804</v>
      </c>
      <c r="D89" s="20" t="str">
        <f t="shared" si="6"/>
        <v>82/126</v>
      </c>
      <c r="E89" s="19">
        <f t="shared" si="7"/>
        <v>0.65079365079365081</v>
      </c>
    </row>
    <row r="90" spans="2:5" ht="13.8" thickBot="1">
      <c r="B90" s="20">
        <v>83</v>
      </c>
      <c r="C90" s="26" t="s">
        <v>1805</v>
      </c>
      <c r="D90" s="20" t="str">
        <f t="shared" si="6"/>
        <v>83/126</v>
      </c>
      <c r="E90" s="19">
        <f t="shared" si="7"/>
        <v>0.65873015873015872</v>
      </c>
    </row>
    <row r="91" spans="2:5" ht="13.8" thickBot="1">
      <c r="B91" s="20">
        <v>84</v>
      </c>
      <c r="C91" s="26" t="s">
        <v>628</v>
      </c>
      <c r="D91" s="20" t="str">
        <f t="shared" si="6"/>
        <v>84/126</v>
      </c>
      <c r="E91" s="19">
        <f t="shared" si="7"/>
        <v>0.66666666666666663</v>
      </c>
    </row>
    <row r="92" spans="2:5" ht="13.8" thickBot="1">
      <c r="B92" s="20">
        <v>85</v>
      </c>
      <c r="C92" s="26" t="s">
        <v>1806</v>
      </c>
      <c r="D92" s="20" t="str">
        <f t="shared" si="6"/>
        <v>85/126</v>
      </c>
      <c r="E92" s="19">
        <f t="shared" si="7"/>
        <v>0.67460317460317465</v>
      </c>
    </row>
    <row r="93" spans="2:5" ht="13.8" thickBot="1">
      <c r="B93" s="20">
        <v>86</v>
      </c>
      <c r="C93" s="26" t="s">
        <v>1807</v>
      </c>
      <c r="D93" s="20" t="str">
        <f t="shared" si="6"/>
        <v>86/126</v>
      </c>
      <c r="E93" s="19">
        <f t="shared" si="7"/>
        <v>0.68253968253968256</v>
      </c>
    </row>
    <row r="94" spans="2:5" ht="13.8" thickBot="1">
      <c r="B94" s="20">
        <v>87</v>
      </c>
      <c r="C94" s="26" t="s">
        <v>1808</v>
      </c>
      <c r="D94" s="20" t="str">
        <f t="shared" si="6"/>
        <v>87/126</v>
      </c>
      <c r="E94" s="19">
        <f t="shared" si="7"/>
        <v>0.69047619047619047</v>
      </c>
    </row>
    <row r="95" spans="2:5" ht="13.8" thickBot="1">
      <c r="B95" s="20">
        <v>88</v>
      </c>
      <c r="C95" s="26" t="s">
        <v>1809</v>
      </c>
      <c r="D95" s="20" t="str">
        <f t="shared" si="6"/>
        <v>88/126</v>
      </c>
      <c r="E95" s="19">
        <f t="shared" si="7"/>
        <v>0.69841269841269837</v>
      </c>
    </row>
    <row r="96" spans="2:5" ht="13.8" thickBot="1">
      <c r="B96" s="20">
        <v>89</v>
      </c>
      <c r="C96" s="26" t="s">
        <v>1810</v>
      </c>
      <c r="D96" s="20" t="str">
        <f t="shared" si="6"/>
        <v>89/126</v>
      </c>
      <c r="E96" s="19">
        <f t="shared" si="7"/>
        <v>0.70634920634920639</v>
      </c>
    </row>
    <row r="97" spans="2:5" ht="13.8" thickBot="1">
      <c r="B97" s="20">
        <v>90</v>
      </c>
      <c r="C97" s="26" t="s">
        <v>1811</v>
      </c>
      <c r="D97" s="20" t="str">
        <f t="shared" si="6"/>
        <v>90/126</v>
      </c>
      <c r="E97" s="19">
        <f t="shared" si="7"/>
        <v>0.7142857142857143</v>
      </c>
    </row>
    <row r="98" spans="2:5" ht="13.8" thickBot="1">
      <c r="B98" s="20">
        <v>91</v>
      </c>
      <c r="C98" s="26" t="s">
        <v>1812</v>
      </c>
      <c r="D98" s="20" t="str">
        <f t="shared" si="6"/>
        <v>91/126</v>
      </c>
      <c r="E98" s="19">
        <f t="shared" si="7"/>
        <v>0.72222222222222221</v>
      </c>
    </row>
    <row r="99" spans="2:5" ht="13.8" thickBot="1">
      <c r="B99" s="20">
        <v>92</v>
      </c>
      <c r="C99" s="26" t="s">
        <v>1813</v>
      </c>
      <c r="D99" s="20" t="str">
        <f t="shared" si="6"/>
        <v>92/126</v>
      </c>
      <c r="E99" s="19">
        <f t="shared" si="7"/>
        <v>0.73015873015873012</v>
      </c>
    </row>
    <row r="100" spans="2:5" ht="13.8" thickBot="1">
      <c r="B100" s="20">
        <v>93</v>
      </c>
      <c r="C100" s="26" t="s">
        <v>1334</v>
      </c>
      <c r="D100" s="20" t="str">
        <f t="shared" si="6"/>
        <v>93/126</v>
      </c>
      <c r="E100" s="19">
        <f t="shared" si="7"/>
        <v>0.73809523809523814</v>
      </c>
    </row>
    <row r="101" spans="2:5" ht="13.8" thickBot="1">
      <c r="B101" s="20">
        <v>94</v>
      </c>
      <c r="C101" s="26" t="s">
        <v>1814</v>
      </c>
      <c r="D101" s="20" t="str">
        <f t="shared" si="6"/>
        <v>94/126</v>
      </c>
      <c r="E101" s="19">
        <f t="shared" si="7"/>
        <v>0.74603174603174605</v>
      </c>
    </row>
    <row r="102" spans="2:5" ht="13.8" thickBot="1">
      <c r="B102" s="20">
        <v>95</v>
      </c>
      <c r="C102" s="26" t="s">
        <v>1815</v>
      </c>
      <c r="D102" s="20" t="str">
        <f t="shared" si="6"/>
        <v>95/126</v>
      </c>
      <c r="E102" s="19">
        <f t="shared" si="7"/>
        <v>0.75396825396825395</v>
      </c>
    </row>
    <row r="103" spans="2:5" ht="13.8" thickBot="1">
      <c r="B103" s="20">
        <v>96</v>
      </c>
      <c r="C103" s="26" t="s">
        <v>1816</v>
      </c>
      <c r="D103" s="20" t="str">
        <f t="shared" si="6"/>
        <v>96/126</v>
      </c>
      <c r="E103" s="19">
        <f t="shared" si="7"/>
        <v>0.76190476190476186</v>
      </c>
    </row>
    <row r="104" spans="2:5" ht="13.8" thickBot="1">
      <c r="B104" s="20">
        <v>97</v>
      </c>
      <c r="C104" s="26" t="s">
        <v>1817</v>
      </c>
      <c r="D104" s="20" t="str">
        <f t="shared" si="6"/>
        <v>97/126</v>
      </c>
      <c r="E104" s="19">
        <f t="shared" si="7"/>
        <v>0.76984126984126988</v>
      </c>
    </row>
    <row r="105" spans="2:5" ht="13.8" thickBot="1">
      <c r="B105" s="20">
        <v>97</v>
      </c>
      <c r="C105" s="26" t="s">
        <v>1818</v>
      </c>
      <c r="D105" s="20" t="str">
        <f t="shared" si="6"/>
        <v>97/126</v>
      </c>
      <c r="E105" s="19">
        <f t="shared" si="7"/>
        <v>0.76984126984126988</v>
      </c>
    </row>
    <row r="106" spans="2:5" ht="13.8" thickBot="1">
      <c r="B106" s="20">
        <v>99</v>
      </c>
      <c r="C106" s="26" t="s">
        <v>1672</v>
      </c>
      <c r="D106" s="20" t="str">
        <f t="shared" si="6"/>
        <v>99/126</v>
      </c>
      <c r="E106" s="19">
        <f t="shared" si="7"/>
        <v>0.7857142857142857</v>
      </c>
    </row>
    <row r="107" spans="2:5" ht="13.8" thickBot="1">
      <c r="B107" s="20">
        <v>100</v>
      </c>
      <c r="C107" s="26" t="s">
        <v>1819</v>
      </c>
      <c r="D107" s="20" t="str">
        <f t="shared" si="6"/>
        <v>100/126</v>
      </c>
      <c r="E107" s="19">
        <f t="shared" si="7"/>
        <v>0.79365079365079361</v>
      </c>
    </row>
    <row r="108" spans="2:5" ht="13.8" thickBot="1">
      <c r="B108" s="20">
        <v>101</v>
      </c>
      <c r="C108" s="26" t="s">
        <v>1820</v>
      </c>
      <c r="D108" s="20" t="str">
        <f t="shared" si="6"/>
        <v>101/126</v>
      </c>
      <c r="E108" s="19">
        <f t="shared" si="7"/>
        <v>0.80158730158730163</v>
      </c>
    </row>
    <row r="109" spans="2:5" ht="13.8" thickBot="1">
      <c r="B109" s="20">
        <v>102</v>
      </c>
      <c r="C109" s="26" t="s">
        <v>1821</v>
      </c>
      <c r="D109" s="20" t="str">
        <f t="shared" si="6"/>
        <v>102/126</v>
      </c>
      <c r="E109" s="19">
        <f t="shared" si="7"/>
        <v>0.80952380952380953</v>
      </c>
    </row>
    <row r="110" spans="2:5" ht="13.8" thickBot="1">
      <c r="B110" s="20">
        <v>103</v>
      </c>
      <c r="C110" s="26" t="s">
        <v>1822</v>
      </c>
      <c r="D110" s="20" t="str">
        <f t="shared" si="6"/>
        <v>103/126</v>
      </c>
      <c r="E110" s="19">
        <f t="shared" si="7"/>
        <v>0.81746031746031744</v>
      </c>
    </row>
    <row r="111" spans="2:5" ht="13.8" thickBot="1">
      <c r="B111" s="20">
        <v>104</v>
      </c>
      <c r="C111" s="26" t="s">
        <v>1823</v>
      </c>
      <c r="D111" s="20" t="str">
        <f t="shared" si="6"/>
        <v>104/126</v>
      </c>
      <c r="E111" s="19">
        <f t="shared" si="7"/>
        <v>0.82539682539682535</v>
      </c>
    </row>
    <row r="112" spans="2:5" ht="13.8" thickBot="1">
      <c r="B112" s="20">
        <v>105</v>
      </c>
      <c r="C112" s="26" t="s">
        <v>1824</v>
      </c>
      <c r="D112" s="20" t="str">
        <f t="shared" si="6"/>
        <v>105/126</v>
      </c>
      <c r="E112" s="19">
        <f t="shared" si="7"/>
        <v>0.83333333333333337</v>
      </c>
    </row>
    <row r="113" spans="2:5" ht="13.8" thickBot="1">
      <c r="B113" s="20">
        <v>106</v>
      </c>
      <c r="C113" s="26" t="s">
        <v>1825</v>
      </c>
      <c r="D113" s="20" t="str">
        <f t="shared" si="6"/>
        <v>106/126</v>
      </c>
      <c r="E113" s="19">
        <f t="shared" si="7"/>
        <v>0.84126984126984128</v>
      </c>
    </row>
    <row r="114" spans="2:5" ht="13.8" thickBot="1">
      <c r="B114" s="20">
        <v>107</v>
      </c>
      <c r="C114" s="26" t="s">
        <v>1826</v>
      </c>
      <c r="D114" s="20" t="str">
        <f t="shared" si="6"/>
        <v>107/126</v>
      </c>
      <c r="E114" s="19">
        <f t="shared" si="7"/>
        <v>0.84920634920634919</v>
      </c>
    </row>
    <row r="115" spans="2:5" ht="13.8" thickBot="1">
      <c r="B115" s="20">
        <v>107</v>
      </c>
      <c r="C115" s="26" t="s">
        <v>1827</v>
      </c>
      <c r="D115" s="20" t="str">
        <f t="shared" si="6"/>
        <v>107/126</v>
      </c>
      <c r="E115" s="19">
        <f t="shared" si="7"/>
        <v>0.84920634920634919</v>
      </c>
    </row>
    <row r="116" spans="2:5" ht="13.8" thickBot="1">
      <c r="B116" s="20">
        <v>109</v>
      </c>
      <c r="C116" s="26" t="s">
        <v>1828</v>
      </c>
      <c r="D116" s="20" t="str">
        <f t="shared" si="6"/>
        <v>109/126</v>
      </c>
      <c r="E116" s="19">
        <f t="shared" si="7"/>
        <v>0.86507936507936511</v>
      </c>
    </row>
    <row r="117" spans="2:5" ht="13.8" thickBot="1">
      <c r="B117" s="20">
        <v>110</v>
      </c>
      <c r="C117" s="26" t="s">
        <v>1829</v>
      </c>
      <c r="D117" s="20" t="str">
        <f t="shared" si="6"/>
        <v>110/126</v>
      </c>
      <c r="E117" s="19">
        <f t="shared" si="7"/>
        <v>0.87301587301587302</v>
      </c>
    </row>
    <row r="118" spans="2:5" ht="13.8" thickBot="1">
      <c r="B118" s="20">
        <v>111</v>
      </c>
      <c r="C118" s="26" t="s">
        <v>1587</v>
      </c>
      <c r="D118" s="20" t="str">
        <f t="shared" si="6"/>
        <v>111/126</v>
      </c>
      <c r="E118" s="19">
        <f t="shared" si="7"/>
        <v>0.88095238095238093</v>
      </c>
    </row>
    <row r="119" spans="2:5" ht="13.8" thickBot="1">
      <c r="B119" s="20">
        <v>112</v>
      </c>
      <c r="C119" s="26" t="s">
        <v>1830</v>
      </c>
      <c r="D119" s="20" t="str">
        <f t="shared" si="6"/>
        <v>112/126</v>
      </c>
      <c r="E119" s="19">
        <f t="shared" si="7"/>
        <v>0.88888888888888884</v>
      </c>
    </row>
    <row r="120" spans="2:5" ht="13.8" thickBot="1">
      <c r="B120" s="20">
        <v>113</v>
      </c>
      <c r="C120" s="26" t="s">
        <v>1831</v>
      </c>
      <c r="D120" s="20" t="str">
        <f t="shared" si="6"/>
        <v>113/126</v>
      </c>
      <c r="E120" s="19">
        <f t="shared" si="7"/>
        <v>0.89682539682539686</v>
      </c>
    </row>
    <row r="121" spans="2:5" ht="13.8" thickBot="1">
      <c r="B121" s="20">
        <v>114</v>
      </c>
      <c r="C121" s="26" t="s">
        <v>1832</v>
      </c>
      <c r="D121" s="20" t="str">
        <f t="shared" si="6"/>
        <v>114/126</v>
      </c>
      <c r="E121" s="19">
        <f t="shared" si="7"/>
        <v>0.90476190476190477</v>
      </c>
    </row>
    <row r="122" spans="2:5" ht="13.8" thickBot="1">
      <c r="B122" s="20">
        <v>115</v>
      </c>
      <c r="C122" s="26" t="s">
        <v>1833</v>
      </c>
      <c r="D122" s="20" t="str">
        <f t="shared" si="6"/>
        <v>115/126</v>
      </c>
      <c r="E122" s="19">
        <f t="shared" si="7"/>
        <v>0.91269841269841268</v>
      </c>
    </row>
    <row r="123" spans="2:5" ht="13.8" thickBot="1">
      <c r="B123" s="20">
        <v>115</v>
      </c>
      <c r="C123" s="26" t="s">
        <v>1320</v>
      </c>
      <c r="D123" s="20" t="str">
        <f t="shared" ref="D123:D133" si="8">B123&amp;"/126"</f>
        <v>115/126</v>
      </c>
      <c r="E123" s="19">
        <f t="shared" ref="E123:E133" si="9">B123/126</f>
        <v>0.91269841269841268</v>
      </c>
    </row>
    <row r="124" spans="2:5" ht="13.8" thickBot="1">
      <c r="B124" s="20">
        <v>115</v>
      </c>
      <c r="C124" s="26" t="s">
        <v>1834</v>
      </c>
      <c r="D124" s="20" t="str">
        <f t="shared" si="8"/>
        <v>115/126</v>
      </c>
      <c r="E124" s="19">
        <f t="shared" si="9"/>
        <v>0.91269841269841268</v>
      </c>
    </row>
    <row r="125" spans="2:5" ht="13.8" thickBot="1">
      <c r="B125" s="20">
        <v>115</v>
      </c>
      <c r="C125" s="26" t="s">
        <v>1835</v>
      </c>
      <c r="D125" s="20" t="str">
        <f t="shared" si="8"/>
        <v>115/126</v>
      </c>
      <c r="E125" s="19">
        <f t="shared" si="9"/>
        <v>0.91269841269841268</v>
      </c>
    </row>
    <row r="126" spans="2:5" ht="13.8" thickBot="1">
      <c r="B126" s="20">
        <v>115</v>
      </c>
      <c r="C126" s="26" t="s">
        <v>1836</v>
      </c>
      <c r="D126" s="20" t="str">
        <f t="shared" si="8"/>
        <v>115/126</v>
      </c>
      <c r="E126" s="19">
        <f t="shared" si="9"/>
        <v>0.91269841269841268</v>
      </c>
    </row>
    <row r="127" spans="2:5" ht="13.8" thickBot="1">
      <c r="B127" s="20">
        <v>115</v>
      </c>
      <c r="C127" s="26" t="s">
        <v>1837</v>
      </c>
      <c r="D127" s="20" t="str">
        <f t="shared" si="8"/>
        <v>115/126</v>
      </c>
      <c r="E127" s="19">
        <f t="shared" si="9"/>
        <v>0.91269841269841268</v>
      </c>
    </row>
    <row r="128" spans="2:5" ht="13.8" thickBot="1">
      <c r="B128" s="20">
        <v>115</v>
      </c>
      <c r="C128" s="26" t="s">
        <v>1838</v>
      </c>
      <c r="D128" s="20" t="str">
        <f t="shared" si="8"/>
        <v>115/126</v>
      </c>
      <c r="E128" s="19">
        <f t="shared" si="9"/>
        <v>0.91269841269841268</v>
      </c>
    </row>
    <row r="129" spans="2:5" ht="13.8" thickBot="1">
      <c r="B129" s="20">
        <v>115</v>
      </c>
      <c r="C129" s="26" t="s">
        <v>1839</v>
      </c>
      <c r="D129" s="20" t="str">
        <f t="shared" si="8"/>
        <v>115/126</v>
      </c>
      <c r="E129" s="19">
        <f t="shared" si="9"/>
        <v>0.91269841269841268</v>
      </c>
    </row>
    <row r="130" spans="2:5" ht="13.8" thickBot="1">
      <c r="B130" s="20">
        <v>115</v>
      </c>
      <c r="C130" s="26" t="s">
        <v>1840</v>
      </c>
      <c r="D130" s="20" t="str">
        <f t="shared" si="8"/>
        <v>115/126</v>
      </c>
      <c r="E130" s="19">
        <f t="shared" si="9"/>
        <v>0.91269841269841268</v>
      </c>
    </row>
    <row r="131" spans="2:5" ht="13.8" thickBot="1">
      <c r="B131" s="20">
        <v>115</v>
      </c>
      <c r="C131" s="26" t="s">
        <v>1841</v>
      </c>
      <c r="D131" s="20" t="str">
        <f t="shared" si="8"/>
        <v>115/126</v>
      </c>
      <c r="E131" s="19">
        <f t="shared" si="9"/>
        <v>0.91269841269841268</v>
      </c>
    </row>
    <row r="132" spans="2:5" ht="13.8" thickBot="1">
      <c r="B132" s="20">
        <v>115</v>
      </c>
      <c r="C132" s="26" t="s">
        <v>1842</v>
      </c>
      <c r="D132" s="20" t="str">
        <f t="shared" si="8"/>
        <v>115/126</v>
      </c>
      <c r="E132" s="19">
        <f t="shared" si="9"/>
        <v>0.91269841269841268</v>
      </c>
    </row>
    <row r="133" spans="2:5" ht="13.8" thickBot="1">
      <c r="B133" s="20">
        <v>115</v>
      </c>
      <c r="C133" s="26" t="s">
        <v>1843</v>
      </c>
      <c r="D133" s="20" t="str">
        <f t="shared" si="8"/>
        <v>115/126</v>
      </c>
      <c r="E133" s="19">
        <f t="shared" si="9"/>
        <v>0.91269841269841268</v>
      </c>
    </row>
  </sheetData>
  <mergeCells count="4">
    <mergeCell ref="D4:D5"/>
    <mergeCell ref="B4:B5"/>
    <mergeCell ref="B25:D25"/>
    <mergeCell ref="B57:D57"/>
  </mergeCells>
  <phoneticPr fontId="2" type="noConversion"/>
  <hyperlinks>
    <hyperlink ref="C6" r:id="rId1" display="http://admin-apps.webofknowledge.com/JCR/JCR?RQ=RECORD&amp;rank=1&amp;journal=ANNU+REV+PSYCHOL"/>
    <hyperlink ref="C7" r:id="rId2" display="http://admin-apps.webofknowledge.com/JCR/JCR?RQ=RECORD&amp;rank=2&amp;journal=PSYCHOL+BULL"/>
    <hyperlink ref="C8" r:id="rId3" display="http://admin-apps.webofknowledge.com/JCR/JCR?RQ=RECORD&amp;rank=3&amp;journal=PSYCHOL+REV"/>
    <hyperlink ref="C9" r:id="rId4" display="http://admin-apps.webofknowledge.com/JCR/JCR?RQ=RECORD&amp;rank=4&amp;journal=PSYCHOL+INQ"/>
    <hyperlink ref="C10" r:id="rId5" display="http://admin-apps.webofknowledge.com/JCR/JCR?RQ=RECORD&amp;rank=5&amp;journal=AM+PSYCHOL"/>
    <hyperlink ref="C11" r:id="rId6" display="http://admin-apps.webofknowledge.com/JCR/JCR?RQ=RECORD&amp;rank=6&amp;journal=PERSPECT+PSYCHOL+SCI"/>
    <hyperlink ref="C12" r:id="rId7" display="http://admin-apps.webofknowledge.com/JCR/JCR?RQ=RECORD&amp;rank=7&amp;journal=PSYCHOL+METHODS"/>
    <hyperlink ref="C13" r:id="rId8" display="http://admin-apps.webofknowledge.com/JCR/JCR?RQ=RECORD&amp;rank=8&amp;journal=J+ABNORM+PSYCHOL"/>
    <hyperlink ref="C14" r:id="rId9" display="http://admin-apps.webofknowledge.com/JCR/JCR?RQ=RECORD&amp;rank=9&amp;journal=PSYCHOL+SCI"/>
    <hyperlink ref="C15" r:id="rId10" display="http://admin-apps.webofknowledge.com/JCR/JCR?RQ=RECORD&amp;rank=10&amp;journal=CURR+DIR+PSYCHOL+SCI"/>
    <hyperlink ref="C16" r:id="rId11" display="http://admin-apps.webofknowledge.com/JCR/JCR?RQ=RECORD&amp;rank=11&amp;journal=ANN+BEHAV+MED"/>
    <hyperlink ref="C17" r:id="rId12" display="http://admin-apps.webofknowledge.com/JCR/JCR?RQ=RECORD&amp;rank=12&amp;journal=PSYCHOSOM+MED"/>
    <hyperlink ref="C18" r:id="rId13" display="http://admin-apps.webofknowledge.com/JCR/JCR?RQ=RECORD&amp;rank=13&amp;journal=PSYCHO-ONCOLOGY"/>
    <hyperlink ref="C19" r:id="rId14" display="http://admin-apps.webofknowledge.com/JCR/JCR?RQ=RECORD&amp;rank=14&amp;journal=NEUROBIOL+LEARN+MEM"/>
    <hyperlink ref="C20" r:id="rId15" display="http://admin-apps.webofknowledge.com/JCR/JCR?RQ=RECORD&amp;rank=15&amp;journal=INTELLIGENCE"/>
    <hyperlink ref="C21" r:id="rId16" display="http://admin-apps.webofknowledge.com/JCR/JCR?RQ=RECORD&amp;rank=16&amp;journal=J+GERONTOL+B-PSYCHOL"/>
    <hyperlink ref="C22" r:id="rId17" display="http://admin-apps.webofknowledge.com/JCR/JCR?RQ=RECORD&amp;rank=17&amp;journal=J+ENVIRON+PSYCHOL"/>
    <hyperlink ref="C23" r:id="rId18" display="http://admin-apps.webofknowledge.com/JCR/JCR?RQ=RECORD&amp;rank=18&amp;journal=AM+J+COMMUN+PSYCHOL"/>
    <hyperlink ref="C24" r:id="rId19" display="http://admin-apps.webofknowledge.com/JCR/JCR?RQ=RECORD&amp;rank=19&amp;journal=PSYCHOL+ADDICT+BEHAV"/>
    <hyperlink ref="C26" r:id="rId20" display="http://admin-apps.webofknowledge.com/JCR/JCR?RQ=RECORD&amp;rank=20&amp;journal=BEHAV+GENET"/>
    <hyperlink ref="C27" r:id="rId21" display="http://admin-apps.webofknowledge.com/JCR/JCR?RQ=RECORD&amp;rank=21&amp;journal=PSYCHOL+PUBLIC+POL+L"/>
    <hyperlink ref="C28" r:id="rId22" display="http://admin-apps.webofknowledge.com/JCR/JCR?RQ=RECORD&amp;rank=22&amp;journal=BRIT+J+PSYCHOL"/>
    <hyperlink ref="C29" r:id="rId23" display="http://admin-apps.webofknowledge.com/JCR/JCR?RQ=RECORD&amp;rank=23&amp;journal=AGGRESSIVE+BEHAV"/>
    <hyperlink ref="C30" r:id="rId24" display="http://admin-apps.webofknowledge.com/JCR/JCR?RQ=RECORD&amp;rank=24&amp;journal=COMPUT+HUM+BEHAV"/>
    <hyperlink ref="C31" r:id="rId25" display="http://admin-apps.webofknowledge.com/JCR/JCR?RQ=RECORD&amp;rank=25&amp;journal=BODY+IMAGE"/>
    <hyperlink ref="C32" r:id="rId26" display="http://admin-apps.webofknowledge.com/JCR/JCR?RQ=RECORD&amp;rank=26&amp;journal=ENVIRON+BEHAV"/>
    <hyperlink ref="C33" r:id="rId27" display="http://admin-apps.webofknowledge.com/JCR/JCR?RQ=RECORD&amp;rank=27&amp;journal=EMOT+REV"/>
    <hyperlink ref="C34" r:id="rId28" display="http://admin-apps.webofknowledge.com/JCR/JCR?RQ=RECORD&amp;rank=28&amp;journal=AGGRESS+VIOLENT+BEH"/>
    <hyperlink ref="C35" r:id="rId29" display="http://admin-apps.webofknowledge.com/JCR/JCR?RQ=RECORD&amp;rank=29&amp;journal=ANXIETY+STRESS+COPIN"/>
    <hyperlink ref="C36" r:id="rId30" display="http://admin-apps.webofknowledge.com/JCR/JCR?RQ=RECORD&amp;rank=30&amp;journal=REV+GEN+PSYCHOL"/>
    <hyperlink ref="C37" r:id="rId31" display="http://admin-apps.webofknowledge.com/JCR/JCR?RQ=RECORD&amp;rank=31&amp;journal=PSYCHOL+HEALTH"/>
    <hyperlink ref="C38" r:id="rId32" display="http://admin-apps.webofknowledge.com/JCR/JCR?RQ=RECORD&amp;rank=32&amp;journal=J+COMP+PSYCHOL"/>
    <hyperlink ref="C39" r:id="rId33" display="http://admin-apps.webofknowledge.com/JCR/JCR?RQ=RECORD&amp;rank=33&amp;journal=PSYCHOL+WOMEN+QUART"/>
    <hyperlink ref="C40" r:id="rId34" display="http://admin-apps.webofknowledge.com/JCR/JCR?RQ=RECORD&amp;rank=34&amp;journal=J+EMOT+BEHAV+DISORD"/>
    <hyperlink ref="C41" r:id="rId35" display="http://admin-apps.webofknowledge.com/JCR/JCR?RQ=RECORD&amp;rank=35&amp;journal=SUICIDE+LIFE-THREAT"/>
    <hyperlink ref="C42" r:id="rId36" display="http://admin-apps.webofknowledge.com/JCR/JCR?RQ=RECORD&amp;rank=36&amp;journal=CAN+PSYCHOL"/>
    <hyperlink ref="C43" r:id="rId37" display="http://admin-apps.webofknowledge.com/JCR/JCR?RQ=RECORD&amp;rank=37&amp;journal=AIDS+CARE"/>
    <hyperlink ref="C44" r:id="rId38" display="http://admin-apps.webofknowledge.com/JCR/JCR?RQ=RECORD&amp;rank=38&amp;journal=J+GAMBL+STUD"/>
    <hyperlink ref="C45" r:id="rId39" display="http://admin-apps.webofknowledge.com/JCR/JCR?RQ=RECORD&amp;rank=39&amp;journal=JUDGM+DECIS+MAK"/>
    <hyperlink ref="C46" r:id="rId40" display="http://admin-apps.webofknowledge.com/JCR/JCR?RQ=RECORD&amp;rank=40&amp;journal=INT+J+HUM-COMPUT+ST"/>
    <hyperlink ref="C47" r:id="rId41" display="http://admin-apps.webofknowledge.com/JCR/JCR?RQ=RECORD&amp;rank=41&amp;journal=ASIAN+AM+J+PSYCHOL"/>
    <hyperlink ref="C48" r:id="rId42" display="http://admin-apps.webofknowledge.com/JCR/JCR?RQ=RECORD&amp;rank=42&amp;journal=PROF+PSYCHOL-RES+PR"/>
    <hyperlink ref="C49" r:id="rId43" display="http://admin-apps.webofknowledge.com/JCR/JCR?RQ=RECORD&amp;rank=43&amp;journal=SCAND+J+PSYCHOL"/>
    <hyperlink ref="C50" r:id="rId44" display="http://admin-apps.webofknowledge.com/JCR/JCR?RQ=RECORD&amp;rank=44&amp;journal=EUR+PSYCHOL"/>
    <hyperlink ref="C51" r:id="rId45" display="http://admin-apps.webofknowledge.com/JCR/JCR?RQ=RECORD&amp;rank=45&amp;journal=LEGAL+CRIMINOL+PSYCH"/>
    <hyperlink ref="C52" r:id="rId46" display="http://admin-apps.webofknowledge.com/JCR/JCR?RQ=RECORD&amp;rank=46&amp;journal=PSYCHOL+RELIG+SPIRIT"/>
    <hyperlink ref="C53" r:id="rId47" display="http://admin-apps.webofknowledge.com/JCR/JCR?RQ=RECORD&amp;rank=47&amp;journal=CRISIS"/>
    <hyperlink ref="C54" r:id="rId48" display="http://admin-apps.webofknowledge.com/JCR/JCR?RQ=RECORD&amp;rank=48&amp;journal=J+ECON+PSYCHOL"/>
    <hyperlink ref="C55" r:id="rId49" display="http://admin-apps.webofknowledge.com/JCR/JCR?RQ=RECORD&amp;rank=49&amp;journal=Z+PSYCHOL"/>
    <hyperlink ref="C56" r:id="rId50" display="http://admin-apps.webofknowledge.com/JCR/JCR?RQ=RECORD&amp;rank=50&amp;journal=J+COMMUNITY+PSYCHOL"/>
    <hyperlink ref="C58" r:id="rId51" display="http://admin-apps.webofknowledge.com/JCR/JCR?RQ=RECORD&amp;rank=51&amp;journal=PSYCHOL+CRIME+LAW"/>
    <hyperlink ref="C59" r:id="rId52" display="http://admin-apps.webofknowledge.com/JCR/JCR?RQ=RECORD&amp;rank=52&amp;journal=CREATIVITY+RES+J"/>
    <hyperlink ref="C60" r:id="rId53" display="http://admin-apps.webofknowledge.com/JCR/JCR?RQ=RECORD&amp;rank=53&amp;journal=INT+J+PSYCHOL"/>
    <hyperlink ref="C61" r:id="rId54" display="http://admin-apps.webofknowledge.com/JCR/JCR?RQ=RECORD&amp;rank=54&amp;journal=ETHOS"/>
    <hyperlink ref="C62" r:id="rId55" display="http://admin-apps.webofknowledge.com/JCR/JCR?RQ=RECORD&amp;rank=55&amp;journal=DISCOURSE+SOC"/>
    <hyperlink ref="C63" r:id="rId56" display="http://admin-apps.webofknowledge.com/JCR/JCR?RQ=RECORD&amp;rank=56&amp;journal=J+BLACK+PSYCHOL"/>
    <hyperlink ref="C64" r:id="rId57" display="http://admin-apps.webofknowledge.com/JCR/JCR?RQ=RECORD&amp;rank=57&amp;journal=J+GENET+PSYCHOL"/>
    <hyperlink ref="C65" r:id="rId58" display="http://admin-apps.webofknowledge.com/JCR/JCR?RQ=RECORD&amp;rank=58&amp;journal=LATERALITY"/>
    <hyperlink ref="C66" r:id="rId59" display="http://admin-apps.webofknowledge.com/JCR/JCR?RQ=RECORD&amp;rank=59&amp;journal=NEW+IDEAS+PSYCHOL"/>
    <hyperlink ref="C67" r:id="rId60" display="http://admin-apps.webofknowledge.com/JCR/JCR?RQ=RECORD&amp;rank=60&amp;journal=J+PSYCHOL"/>
    <hyperlink ref="C68" r:id="rId61" display="http://admin-apps.webofknowledge.com/JCR/JCR?RQ=RECORD&amp;rank=61&amp;journal=DEATH+STUD"/>
    <hyperlink ref="C69" r:id="rId62" display="http://admin-apps.webofknowledge.com/JCR/JCR?RQ=RECORD&amp;rank=62&amp;journal=AM+J+PSYCHOL"/>
    <hyperlink ref="C70" r:id="rId63" display="http://admin-apps.webofknowledge.com/JCR/JCR?RQ=RECORD&amp;rank=63&amp;journal=HISPANIC+J+BEHAV+SCI"/>
    <hyperlink ref="C71" r:id="rId64" display="http://admin-apps.webofknowledge.com/JCR/JCR?RQ=RECORD&amp;rank=64&amp;journal=INT+J+SPORT+PSYCHOL"/>
    <hyperlink ref="C72" r:id="rId65" display="http://admin-apps.webofknowledge.com/JCR/JCR?RQ=RECORD&amp;rank=65&amp;journal=SPAN+J+PSYCHOL"/>
    <hyperlink ref="C73" r:id="rId66" display="http://admin-apps.webofknowledge.com/JCR/JCR?RQ=RECORD&amp;rank=66&amp;journal=CULT+PSYCHOL"/>
    <hyperlink ref="C74" r:id="rId67" display="http://admin-apps.webofknowledge.com/JCR/JCR?RQ=RECORD&amp;rank=67&amp;journal=PSYCHOL+RUNDSCH"/>
    <hyperlink ref="C75" r:id="rId68" display="http://admin-apps.webofknowledge.com/JCR/JCR?RQ=RECORD&amp;rank=68&amp;journal=PSICOTHEMA"/>
    <hyperlink ref="C76" r:id="rId69" display="http://admin-apps.webofknowledge.com/JCR/JCR?RQ=RECORD&amp;rank=69&amp;journal=PSYCHOL+BELG"/>
    <hyperlink ref="C77" r:id="rId70" display="http://admin-apps.webofknowledge.com/JCR/JCR?RQ=RECORD&amp;rank=70&amp;journal=J+GEN+PSYCHOL"/>
    <hyperlink ref="C78" r:id="rId71" display="http://admin-apps.webofknowledge.com/JCR/JCR?RQ=RECORD&amp;rank=71&amp;journal=FEM+PSYCHOL"/>
    <hyperlink ref="C79" r:id="rId72" display="http://admin-apps.webofknowledge.com/JCR/JCR?RQ=RECORD&amp;rank=72&amp;journal=HUMOR"/>
    <hyperlink ref="C80" r:id="rId73" display="http://admin-apps.webofknowledge.com/JCR/JCR?RQ=RECORD&amp;rank=73&amp;journal=AUST+J+PSYCHOL"/>
    <hyperlink ref="C81" r:id="rId74" display="http://admin-apps.webofknowledge.com/JCR/JCR?RQ=RECORD&amp;rank=74&amp;journal=AUST+PSYCHOL"/>
    <hyperlink ref="C82" r:id="rId75" display="http://admin-apps.webofknowledge.com/JCR/JCR?RQ=RECORD&amp;rank=75&amp;journal=EUR+J+PSYCHOL+APPL+L"/>
    <hyperlink ref="C83" r:id="rId76" display="http://admin-apps.webofknowledge.com/JCR/JCR?RQ=RECORD&amp;rank=76&amp;journal=J+REPROD+INFANT+PSYC"/>
    <hyperlink ref="C84" r:id="rId77" display="http://admin-apps.webofknowledge.com/JCR/JCR?RQ=RECORD&amp;rank=77&amp;journal=Z+PSYCHOSOM+MED+PSYC"/>
    <hyperlink ref="C85" r:id="rId78" display="http://admin-apps.webofknowledge.com/JCR/JCR?RQ=RECORD&amp;rank=78&amp;journal=PSYCHOL+REC"/>
    <hyperlink ref="C86" r:id="rId79" display="http://admin-apps.webofknowledge.com/JCR/JCR?RQ=RECORD&amp;rank=79&amp;journal=OMEGA-J+DEATH+DYING"/>
    <hyperlink ref="C87" r:id="rId80" display="http://admin-apps.webofknowledge.com/JCR/JCR?RQ=RECORD&amp;rank=80&amp;journal=THEOR+PSYCHOL"/>
    <hyperlink ref="C88" r:id="rId81" display="http://admin-apps.webofknowledge.com/JCR/JCR?RQ=RECORD&amp;rank=81&amp;journal=MIL+PSYCHOL"/>
    <hyperlink ref="C89" r:id="rId82" display="http://admin-apps.webofknowledge.com/JCR/JCR?RQ=RECORD&amp;rank=82&amp;journal=J+HOMOSEXUAL"/>
    <hyperlink ref="C90" r:id="rId83" display="http://admin-apps.webofknowledge.com/JCR/JCR?RQ=RECORD&amp;rank=83&amp;journal=CAN+J+BEHAV+SCI"/>
    <hyperlink ref="C91" r:id="rId84" display="http://admin-apps.webofknowledge.com/JCR/JCR?RQ=RECORD&amp;rank=84&amp;journal=TEACH+PSYCHOL"/>
    <hyperlink ref="C92" r:id="rId85" display="http://admin-apps.webofknowledge.com/JCR/JCR?RQ=RECORD&amp;rank=85&amp;journal=PHILOS+PSYCHOL"/>
    <hyperlink ref="C93" r:id="rId86" display="http://admin-apps.webofknowledge.com/JCR/JCR?RQ=RECORD&amp;rank=86&amp;journal=HIST+PSYCHOL"/>
    <hyperlink ref="C94" r:id="rId87" display="http://admin-apps.webofknowledge.com/JCR/JCR?RQ=RECORD&amp;rank=87&amp;journal=SWISS+J+PSYCHOL"/>
    <hyperlink ref="C95" r:id="rId88" display="http://admin-apps.webofknowledge.com/JCR/JCR?RQ=RECORD&amp;rank=88&amp;journal=CURR+PSYCHOL"/>
    <hyperlink ref="C96" r:id="rId89" display="http://admin-apps.webofknowledge.com/JCR/JCR?RQ=RECORD&amp;rank=89&amp;journal=ETHICS+BEHAV"/>
    <hyperlink ref="C97" r:id="rId90" display="http://admin-apps.webofknowledge.com/JCR/JCR?RQ=RECORD&amp;rank=90&amp;journal=AN+PSICOL-SPAIN"/>
    <hyperlink ref="C98" r:id="rId91" display="http://admin-apps.webofknowledge.com/JCR/JCR?RQ=RECORD&amp;rank=91&amp;journal=S+AFR+J+PSYCHOL"/>
    <hyperlink ref="C99" r:id="rId92" display="http://admin-apps.webofknowledge.com/JCR/JCR?RQ=RECORD&amp;rank=92&amp;journal=PSYCHOL+REP"/>
    <hyperlink ref="C100" r:id="rId93" display="http://admin-apps.webofknowledge.com/JCR/JCR?RQ=RECORD&amp;rank=93&amp;journal=PSYCHIAT+PSYCHOL+LAW"/>
    <hyperlink ref="C101" r:id="rId94" display="http://admin-apps.webofknowledge.com/JCR/JCR?RQ=RECORD&amp;rank=94&amp;journal=J+HUMANIST+PSYCHOL"/>
    <hyperlink ref="C102" r:id="rId95" display="http://admin-apps.webofknowledge.com/JCR/JCR?RQ=RECORD&amp;rank=95&amp;journal=REV+MEX+PSICOL"/>
    <hyperlink ref="C103" r:id="rId96" display="http://admin-apps.webofknowledge.com/JCR/JCR?RQ=RECORD&amp;rank=96&amp;journal=JPN+PSYCHOL+RES"/>
    <hyperlink ref="C104" r:id="rId97" display="http://admin-apps.webofknowledge.com/JCR/JCR?RQ=RECORD&amp;rank=97&amp;journal=NORD+PSYCHOL"/>
    <hyperlink ref="C105" r:id="rId98" display="http://admin-apps.webofknowledge.com/JCR/JCR?RQ=RECORD&amp;rank=98&amp;journal=REV+LAT+AM+PSICOL"/>
    <hyperlink ref="C106" r:id="rId99" display="http://admin-apps.webofknowledge.com/JCR/JCR?RQ=RECORD&amp;rank=99&amp;journal=INT+REV+RES+DEV+DISA"/>
    <hyperlink ref="C107" r:id="rId100" display="http://admin-apps.webofknowledge.com/JCR/JCR?RQ=RECORD&amp;rank=100&amp;journal=J+FORENSIC+PSYCHOL+P"/>
    <hyperlink ref="C108" r:id="rId101" display="http://admin-apps.webofknowledge.com/JCR/JCR?RQ=RECORD&amp;rank=101&amp;journal=J+PSYCHOL+THEOL"/>
    <hyperlink ref="C109" r:id="rId102" display="http://admin-apps.webofknowledge.com/JCR/JCR?RQ=RECORD&amp;rank=102&amp;journal=J+PAC+RIM+PSYCHOL"/>
    <hyperlink ref="C110" r:id="rId103" display="http://admin-apps.webofknowledge.com/JCR/JCR?RQ=RECORD&amp;rank=103&amp;journal=PSYCHOLOGIST"/>
    <hyperlink ref="C111" r:id="rId104" display="http://admin-apps.webofknowledge.com/JCR/JCR?RQ=RECORD&amp;rank=104&amp;journal=ANN+PSYCHOL"/>
    <hyperlink ref="C112" r:id="rId105" display="http://admin-apps.webofknowledge.com/JCR/JCR?RQ=RECORD&amp;rank=105&amp;journal=STUD+PSYCHOL"/>
    <hyperlink ref="C113" r:id="rId106" display="http://admin-apps.webofknowledge.com/JCR/JCR?RQ=RECORD&amp;rank=106&amp;journal=CESK+PSYCHOL"/>
    <hyperlink ref="C114" r:id="rId107" display="http://admin-apps.webofknowledge.com/JCR/JCR?RQ=RECORD&amp;rank=107&amp;journal=PSIHOLOGIJA"/>
    <hyperlink ref="C115" r:id="rId108" display="http://admin-apps.webofknowledge.com/JCR/JCR?RQ=RECORD&amp;rank=108&amp;journal=PSYCHOLOGIA"/>
    <hyperlink ref="C116" r:id="rId109" display="http://admin-apps.webofknowledge.com/JCR/JCR?RQ=RECORD&amp;rank=109&amp;journal=PSICOL-REFLEX+CRIT"/>
    <hyperlink ref="C117" r:id="rId110" display="http://admin-apps.webofknowledge.com/JCR/JCR?RQ=RECORD&amp;rank=110&amp;journal=WOMEN+THER"/>
    <hyperlink ref="C118" r:id="rId111" display="http://admin-apps.webofknowledge.com/JCR/JCR?RQ=RECORD&amp;rank=111&amp;journal=J+MIND+BEHAV"/>
    <hyperlink ref="C119" r:id="rId112" display="http://admin-apps.webofknowledge.com/JCR/JCR?RQ=RECORD&amp;rank=112&amp;journal=TURK+PSIKOL+DERG"/>
    <hyperlink ref="C120" r:id="rId113" display="http://admin-apps.webofknowledge.com/JCR/JCR?RQ=RECORD&amp;rank=113&amp;journal=J+PSYCHOHIST"/>
    <hyperlink ref="C121" r:id="rId114" display="http://admin-apps.webofknowledge.com/JCR/JCR?RQ=RECORD&amp;rank=114&amp;journal=PSIKHOL+ZH"/>
    <hyperlink ref="C122" r:id="rId115" display="http://admin-apps.webofknowledge.com/JCR/JCR?RQ=RECORD&amp;rank=115&amp;journal=ARCH+PSYCHOL+RELIG"/>
    <hyperlink ref="C123" r:id="rId116" display="http://admin-apps.webofknowledge.com/JCR/JCR?RQ=RECORD&amp;rank=116&amp;journal=ARCH+SUICIDE+RES"/>
    <hyperlink ref="C124" r:id="rId117" display="http://admin-apps.webofknowledge.com/JCR/JCR?RQ=RECORD&amp;rank=117&amp;journal=DREAMING"/>
    <hyperlink ref="C125" r:id="rId118" display="http://admin-apps.webofknowledge.com/JCR/JCR?RQ=RECORD&amp;rank=118&amp;journal=ESTUD+PSICOL-MADRID"/>
    <hyperlink ref="C126" r:id="rId119" display="http://admin-apps.webofknowledge.com/JCR/JCR?RQ=RECORD&amp;rank=119&amp;journal=INT+J+PSYCHOL+RELIG"/>
    <hyperlink ref="C127" r:id="rId120" display="http://admin-apps.webofknowledge.com/JCR/JCR?RQ=RECORD&amp;rank=120&amp;journal=J+HAPPINESS+STUD"/>
    <hyperlink ref="C128" r:id="rId121" display="http://admin-apps.webofknowledge.com/JCR/JCR?RQ=RECORD&amp;rank=121&amp;journal=J+POSIT+PSYCHOL"/>
    <hyperlink ref="C129" r:id="rId122" display="http://admin-apps.webofknowledge.com/JCR/JCR?RQ=RECORD&amp;rank=122&amp;journal=J+PSYCHOL+AFR"/>
    <hyperlink ref="C130" r:id="rId123" display="http://admin-apps.webofknowledge.com/JCR/JCR?RQ=RECORD&amp;rank=123&amp;journal=PRAT+PSYCHOL"/>
    <hyperlink ref="C131" r:id="rId124" display="http://admin-apps.webofknowledge.com/JCR/JCR?RQ=RECORD&amp;rank=124&amp;journal=PSYCHOL+FR"/>
    <hyperlink ref="C132" r:id="rId125" display="http://admin-apps.webofknowledge.com/JCR/JCR?RQ=RECORD&amp;rank=125&amp;journal=REV+LATINOAM+PSICOPA"/>
    <hyperlink ref="C133" r:id="rId126" display="http://admin-apps.webofknowledge.com/JCR/JCR?RQ=RECORD&amp;rank=126&amp;journal=UNIV+PSYCHOL"/>
  </hyperlinks>
  <pageMargins left="0.47" right="0.38" top="0.57999999999999996" bottom="0.5" header="0.5" footer="0.5"/>
  <pageSetup paperSize="9" fitToHeight="3" orientation="portrait"/>
  <headerFooter alignWithMargins="0"/>
  <legacyDrawing r:id="rId127"/>
  <controls>
    <control shapeId="9217" r:id="rId128" name="Control 1"/>
    <control shapeId="9218" r:id="rId129" name="Control 2"/>
    <control shapeId="9219" r:id="rId130" name="Control 3"/>
    <control shapeId="9220" r:id="rId131" name="Control 4"/>
    <control shapeId="9221" r:id="rId132" name="Control 5"/>
    <control shapeId="9222" r:id="rId133" name="Control 6"/>
    <control shapeId="9223" r:id="rId134" name="Control 7"/>
    <control shapeId="9224" r:id="rId135" name="Control 8"/>
    <control shapeId="9225" r:id="rId136" name="Control 9"/>
    <control shapeId="9226" r:id="rId137" name="Control 10"/>
    <control shapeId="9227" r:id="rId138" name="Control 11"/>
    <control shapeId="9228" r:id="rId139" name="Control 12"/>
    <control shapeId="9229" r:id="rId140" name="Control 13"/>
    <control shapeId="9230" r:id="rId141" name="Control 14"/>
    <control shapeId="9231" r:id="rId142" name="Control 15"/>
    <control shapeId="9232" r:id="rId143" name="Control 16"/>
    <control shapeId="9233" r:id="rId144" name="Control 17"/>
    <control shapeId="9234" r:id="rId145" name="Control 18"/>
    <control shapeId="9235" r:id="rId146" name="Control 19"/>
    <control shapeId="9236" r:id="rId147" name="Control 20"/>
    <control shapeId="9237" r:id="rId148" name="Control 21"/>
    <control shapeId="9238" r:id="rId149" name="Control 22"/>
    <control shapeId="9239" r:id="rId150" name="Control 23"/>
    <control shapeId="9240" r:id="rId151" name="Control 24"/>
    <control shapeId="9241" r:id="rId152" name="Control 25"/>
    <control shapeId="9242" r:id="rId153" name="Control 26"/>
    <control shapeId="9243" r:id="rId154" name="Control 27"/>
    <control shapeId="9244" r:id="rId155" name="Control 28"/>
    <control shapeId="9245" r:id="rId156" name="Control 29"/>
    <control shapeId="9246" r:id="rId157" name="Control 30"/>
    <control shapeId="9247" r:id="rId158" name="Control 31"/>
    <control shapeId="9248" r:id="rId159" name="Control 32"/>
    <control shapeId="9249" r:id="rId160" name="Control 33"/>
    <control shapeId="9250" r:id="rId161" name="Control 34"/>
    <control shapeId="9251" r:id="rId162" name="Control 35"/>
    <control shapeId="9252" r:id="rId163" name="Control 36"/>
    <control shapeId="9253" r:id="rId164" name="Control 37"/>
    <control shapeId="9254" r:id="rId165" name="Control 38"/>
    <control shapeId="9255" r:id="rId166" name="Control 39"/>
    <control shapeId="9256" r:id="rId167" name="Control 40"/>
    <control shapeId="9257" r:id="rId168" name="Control 41"/>
    <control shapeId="9258" r:id="rId169" name="Control 42"/>
    <control shapeId="9259" r:id="rId170" name="Control 43"/>
    <control shapeId="9260" r:id="rId171" name="Control 44"/>
    <control shapeId="9261" r:id="rId172" name="Control 45"/>
    <control shapeId="9262" r:id="rId173" name="Control 46"/>
    <control shapeId="9263" r:id="rId174" name="Control 47"/>
    <control shapeId="9264" r:id="rId175" name="Control 48"/>
    <control shapeId="9265" r:id="rId176" name="Control 49"/>
    <control shapeId="9266" r:id="rId177" name="Control 50"/>
    <control shapeId="9267" r:id="rId178" name="Control 51"/>
    <control shapeId="9268" r:id="rId179" name="Control 52"/>
    <control shapeId="9269" r:id="rId180" name="Control 53"/>
    <control shapeId="9270" r:id="rId181" name="Control 54"/>
    <control shapeId="9271" r:id="rId182" name="Control 55"/>
    <control shapeId="9272" r:id="rId183" name="Control 56"/>
    <control shapeId="9273" r:id="rId184" name="Control 57"/>
    <control shapeId="9274" r:id="rId185" name="Control 58"/>
    <control shapeId="9275" r:id="rId186" name="Control 59"/>
    <control shapeId="9276" r:id="rId187" name="Control 60"/>
    <control shapeId="9277" r:id="rId188" name="Control 61"/>
    <control shapeId="9278" r:id="rId189" name="Control 62"/>
    <control shapeId="9279" r:id="rId190" name="Control 63"/>
    <control shapeId="9280" r:id="rId191" name="Control 64"/>
    <control shapeId="9281" r:id="rId192" name="Control 65"/>
    <control shapeId="9282" r:id="rId193" name="Control 66"/>
    <control shapeId="9283" r:id="rId194" name="Control 67"/>
    <control shapeId="9284" r:id="rId195" name="Control 68"/>
    <control shapeId="9285" r:id="rId196" name="Control 69"/>
    <control shapeId="9286" r:id="rId197" name="Control 70"/>
    <control shapeId="9287" r:id="rId198" name="Control 71"/>
    <control shapeId="9288" r:id="rId199" name="Control 72"/>
    <control shapeId="9289" r:id="rId200" name="Control 73"/>
    <control shapeId="9290" r:id="rId201" name="Control 74"/>
    <control shapeId="9291" r:id="rId202" name="Control 75"/>
    <control shapeId="9292" r:id="rId203" name="Control 76"/>
    <control shapeId="9293" r:id="rId204" name="Control 77"/>
    <control shapeId="9294" r:id="rId205" name="Control 78"/>
    <control shapeId="9295" r:id="rId206" name="Control 79"/>
    <control shapeId="9296" r:id="rId207" name="Control 80"/>
    <control shapeId="9297" r:id="rId208" name="Control 81"/>
    <control shapeId="9298" r:id="rId209" name="Control 82"/>
    <control shapeId="9299" r:id="rId210" name="Control 83"/>
    <control shapeId="9300" r:id="rId211" name="Control 84"/>
    <control shapeId="9301" r:id="rId212" name="Control 85"/>
    <control shapeId="9302" r:id="rId213" name="Control 86"/>
    <control shapeId="9303" r:id="rId214" name="Control 87"/>
    <control shapeId="9304" r:id="rId215" name="Control 88"/>
    <control shapeId="9305" r:id="rId216" name="Control 89"/>
    <control shapeId="9306" r:id="rId217" name="Control 90"/>
    <control shapeId="9307" r:id="rId218" name="Control 91"/>
    <control shapeId="9308" r:id="rId219" name="Control 92"/>
    <control shapeId="9309" r:id="rId220" name="Control 93"/>
    <control shapeId="9310" r:id="rId221" name="Control 94"/>
    <control shapeId="9311" r:id="rId222" name="Control 95"/>
    <control shapeId="9312" r:id="rId223" name="Control 96"/>
    <control shapeId="9313" r:id="rId224" name="Control 97"/>
    <control shapeId="9314" r:id="rId225" name="Control 98"/>
    <control shapeId="9315" r:id="rId226" name="Control 99"/>
    <control shapeId="9316" r:id="rId227" name="Control 100"/>
    <control shapeId="9317" r:id="rId228" name="Control 101"/>
    <control shapeId="9318" r:id="rId229" name="Control 102"/>
    <control shapeId="9319" r:id="rId230" name="Control 103"/>
    <control shapeId="9320" r:id="rId231" name="Control 104"/>
    <control shapeId="9321" r:id="rId232" name="Control 105"/>
    <control shapeId="9322" r:id="rId233" name="Control 106"/>
    <control shapeId="9323" r:id="rId234" name="Control 107"/>
    <control shapeId="9324" r:id="rId235" name="Control 108"/>
    <control shapeId="9325" r:id="rId236" name="Control 109"/>
    <control shapeId="9326" r:id="rId237" name="Control 110"/>
    <control shapeId="9327" r:id="rId238" name="Control 111"/>
    <control shapeId="9328" r:id="rId239" name="Control 112"/>
    <control shapeId="9329" r:id="rId240" name="Control 113"/>
    <control shapeId="9330" r:id="rId241" name="Control 114"/>
    <control shapeId="9331" r:id="rId242" name="Control 115"/>
    <control shapeId="9332" r:id="rId243" name="Control 116"/>
    <control shapeId="9333" r:id="rId244" name="Control 117"/>
    <control shapeId="9334" r:id="rId245" name="Control 118"/>
    <control shapeId="9335" r:id="rId246" name="Control 119"/>
    <control shapeId="9336" r:id="rId247" name="Control 120"/>
    <control shapeId="9337" r:id="rId248" name="Control 121"/>
    <control shapeId="9338" r:id="rId249" name="Control 122"/>
    <control shapeId="9339" r:id="rId250" name="Control 123"/>
    <control shapeId="9340" r:id="rId251" name="Control 124"/>
    <control shapeId="9341" r:id="rId252" name="Control 125"/>
    <control shapeId="9342" r:id="rId253" name="Control 126"/>
    <control shapeId="9343" r:id="rId254" name="Control 127"/>
    <control shapeId="9344" r:id="rId255" name="Control 128"/>
    <control shapeId="9345" r:id="rId256" name="Control 129"/>
    <control shapeId="9346" r:id="rId257" name="Control 130"/>
    <control shapeId="9347" r:id="rId258" name="Control 131"/>
    <control shapeId="9348" r:id="rId259" name="Control 132"/>
    <control shapeId="9349" r:id="rId260" name="Control 133"/>
    <control shapeId="9350" r:id="rId261" name="Control 134"/>
    <control shapeId="9351" r:id="rId262" name="Control 135"/>
    <control shapeId="9352" r:id="rId263" name="Control 136"/>
    <control shapeId="9353" r:id="rId264" name="Control 137"/>
    <control shapeId="9354" r:id="rId265" name="Control 138"/>
    <control shapeId="9355" r:id="rId266" name="Control 139"/>
    <control shapeId="9356" r:id="rId267" name="Control 140"/>
    <control shapeId="9357" r:id="rId268" name="Control 141"/>
    <control shapeId="9358" r:id="rId269" name="Control 142"/>
    <control shapeId="9359" r:id="rId270" name="Control 143"/>
    <control shapeId="9360" r:id="rId271" name="Control 144"/>
    <control shapeId="9361" r:id="rId272" name="Control 145"/>
    <control shapeId="9362" r:id="rId273" name="Control 146"/>
    <control shapeId="9363" r:id="rId274" name="Control 147"/>
    <control shapeId="9364" r:id="rId275" name="Control 148"/>
    <control shapeId="9365" r:id="rId276" name="Control 149"/>
    <control shapeId="9366" r:id="rId277" name="Control 150"/>
    <control shapeId="9367" r:id="rId278" name="Control 151"/>
    <control shapeId="9368" r:id="rId279" name="Control 152"/>
    <control shapeId="9369" r:id="rId280" name="Control 153"/>
    <control shapeId="9370" r:id="rId281" name="Control 154"/>
    <control shapeId="9371" r:id="rId282" name="Control 155"/>
    <control shapeId="9372" r:id="rId283" name="Control 156"/>
    <control shapeId="9373" r:id="rId284" name="Control 157"/>
    <control shapeId="9374" r:id="rId285" name="Control 158"/>
    <control shapeId="9375" r:id="rId286" name="Control 159"/>
    <control shapeId="9376" r:id="rId287" name="Control 160"/>
    <control shapeId="9377" r:id="rId288" name="Control 161"/>
    <control shapeId="9378" r:id="rId289" name="Control 162"/>
    <control shapeId="9379" r:id="rId290" name="Control 163"/>
    <control shapeId="9380" r:id="rId291" name="Control 164"/>
    <control shapeId="9381" r:id="rId292" name="Control 165"/>
    <control shapeId="9382" r:id="rId293" name="Control 166"/>
    <control shapeId="9383" r:id="rId294" name="Control 167"/>
    <control shapeId="9384" r:id="rId295" name="Control 168"/>
    <control shapeId="9385" r:id="rId296" name="Control 169"/>
    <control shapeId="9386" r:id="rId297" name="Control 170"/>
    <control shapeId="9387" r:id="rId298" name="Control 171"/>
    <control shapeId="9388" r:id="rId299" name="Control 172"/>
    <control shapeId="9389" r:id="rId300" name="Control 173"/>
    <control shapeId="9390" r:id="rId301" name="Control 174"/>
    <control shapeId="9391" r:id="rId302" name="Control 175"/>
    <control shapeId="9392" r:id="rId303" name="Control 176"/>
    <control shapeId="9393" r:id="rId304" name="Control 177"/>
    <control shapeId="9394" r:id="rId305" name="Control 178"/>
    <control shapeId="9395" r:id="rId306" name="Control 179"/>
    <control shapeId="9396" r:id="rId307" name="Control 180"/>
    <control shapeId="9397" r:id="rId308" name="Control 181"/>
    <control shapeId="9398" r:id="rId309" name="Control 182"/>
    <control shapeId="9399" r:id="rId310" name="Control 183"/>
    <control shapeId="9400" r:id="rId311" name="Control 184"/>
    <control shapeId="9401" r:id="rId312" name="Control 185"/>
  </controls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10">
    <pageSetUpPr fitToPage="1"/>
  </sheetPr>
  <dimension ref="B1:E22"/>
  <sheetViews>
    <sheetView topLeftCell="A4" workbookViewId="0">
      <selection activeCell="D28" sqref="D28"/>
    </sheetView>
  </sheetViews>
  <sheetFormatPr defaultColWidth="9" defaultRowHeight="13.2"/>
  <cols>
    <col min="1" max="2" width="9" style="2"/>
    <col min="3" max="3" width="27.33203125" style="2" bestFit="1" customWidth="1"/>
    <col min="4" max="4" width="9" style="2"/>
    <col min="5" max="5" width="9" style="14"/>
    <col min="6" max="16384" width="9" style="2"/>
  </cols>
  <sheetData>
    <row r="1" spans="2:5">
      <c r="B1" s="1" t="s">
        <v>48</v>
      </c>
    </row>
    <row r="2" spans="2:5">
      <c r="B2" s="2" t="s">
        <v>1844</v>
      </c>
    </row>
    <row r="3" spans="2:5" ht="13.8" thickBot="1">
      <c r="D3" s="2">
        <v>2012</v>
      </c>
    </row>
    <row r="4" spans="2:5" ht="16.5" customHeight="1">
      <c r="B4" s="32" t="s">
        <v>31</v>
      </c>
      <c r="C4" s="28" t="s">
        <v>29</v>
      </c>
      <c r="D4" s="32" t="s">
        <v>53</v>
      </c>
    </row>
    <row r="5" spans="2:5" ht="27" thickBot="1">
      <c r="B5" s="33"/>
      <c r="C5" s="4" t="s">
        <v>30</v>
      </c>
      <c r="D5" s="33"/>
    </row>
    <row r="6" spans="2:5" ht="13.8" thickBot="1">
      <c r="B6" s="20">
        <v>1</v>
      </c>
      <c r="C6" s="26" t="s">
        <v>1304</v>
      </c>
      <c r="D6" s="20" t="str">
        <f>B6&amp;"/15"</f>
        <v>1/15</v>
      </c>
      <c r="E6" s="19">
        <f>B6/15</f>
        <v>6.6666666666666666E-2</v>
      </c>
    </row>
    <row r="7" spans="2:5" ht="17.25" customHeight="1" thickBot="1">
      <c r="B7" s="20">
        <v>2</v>
      </c>
      <c r="C7" s="26" t="s">
        <v>1437</v>
      </c>
      <c r="D7" s="20" t="str">
        <f>B7&amp;"/15"</f>
        <v>2/15</v>
      </c>
      <c r="E7" s="19">
        <f>B7/15</f>
        <v>0.13333333333333333</v>
      </c>
    </row>
    <row r="8" spans="2:5" ht="17.25" customHeight="1" thickBot="1">
      <c r="B8" s="42" t="s">
        <v>1608</v>
      </c>
      <c r="C8" s="43"/>
      <c r="D8" s="44"/>
      <c r="E8" s="19"/>
    </row>
    <row r="9" spans="2:5" ht="17.25" customHeight="1" thickBot="1">
      <c r="B9" s="20">
        <v>3</v>
      </c>
      <c r="C9" s="26" t="s">
        <v>1845</v>
      </c>
      <c r="D9" s="20" t="str">
        <f>B9&amp;"/15"</f>
        <v>3/15</v>
      </c>
      <c r="E9" s="19">
        <f>B9/15</f>
        <v>0.2</v>
      </c>
    </row>
    <row r="10" spans="2:5" ht="13.8" thickBot="1">
      <c r="B10" s="20">
        <v>4</v>
      </c>
      <c r="C10" s="26" t="s">
        <v>1444</v>
      </c>
      <c r="D10" s="20" t="str">
        <f t="shared" ref="D10:D11" si="0">B10&amp;"/15"</f>
        <v>4/15</v>
      </c>
      <c r="E10" s="19">
        <f t="shared" ref="E10:E11" si="1">B10/15</f>
        <v>0.26666666666666666</v>
      </c>
    </row>
    <row r="11" spans="2:5" ht="13.8" thickBot="1">
      <c r="B11" s="20">
        <v>5</v>
      </c>
      <c r="C11" s="26" t="s">
        <v>1309</v>
      </c>
      <c r="D11" s="20" t="str">
        <f t="shared" si="0"/>
        <v>5/15</v>
      </c>
      <c r="E11" s="19">
        <f t="shared" si="1"/>
        <v>0.33333333333333331</v>
      </c>
    </row>
    <row r="12" spans="2:5" ht="13.8" thickBot="1">
      <c r="B12" s="20">
        <v>6</v>
      </c>
      <c r="C12" s="26" t="s">
        <v>1846</v>
      </c>
      <c r="D12" s="20" t="str">
        <f>B12&amp;"/15"</f>
        <v>6/15</v>
      </c>
      <c r="E12" s="19">
        <f>B12/15</f>
        <v>0.4</v>
      </c>
    </row>
    <row r="13" spans="2:5" ht="14.1" customHeight="1" thickBot="1">
      <c r="B13" s="45" t="s">
        <v>1609</v>
      </c>
      <c r="C13" s="46"/>
      <c r="D13" s="47"/>
      <c r="E13" s="19"/>
    </row>
    <row r="14" spans="2:5" ht="13.5" customHeight="1" thickBot="1">
      <c r="B14" s="20">
        <v>7</v>
      </c>
      <c r="C14" s="26" t="s">
        <v>1847</v>
      </c>
      <c r="D14" s="20" t="str">
        <f t="shared" ref="D14:D22" si="2">B14&amp;"/15"</f>
        <v>7/15</v>
      </c>
      <c r="E14" s="19">
        <f t="shared" ref="E14:E22" si="3">B14/15</f>
        <v>0.46666666666666667</v>
      </c>
    </row>
    <row r="15" spans="2:5" ht="17.25" customHeight="1" thickBot="1">
      <c r="B15" s="20">
        <v>8</v>
      </c>
      <c r="C15" s="26" t="s">
        <v>1848</v>
      </c>
      <c r="D15" s="20" t="str">
        <f t="shared" si="2"/>
        <v>8/15</v>
      </c>
      <c r="E15" s="19">
        <f t="shared" si="3"/>
        <v>0.53333333333333333</v>
      </c>
    </row>
    <row r="16" spans="2:5" ht="13.8" thickBot="1">
      <c r="B16" s="20">
        <v>9</v>
      </c>
      <c r="C16" s="26" t="s">
        <v>1314</v>
      </c>
      <c r="D16" s="20" t="str">
        <f t="shared" si="2"/>
        <v>9/15</v>
      </c>
      <c r="E16" s="19">
        <f t="shared" si="3"/>
        <v>0.6</v>
      </c>
    </row>
    <row r="17" spans="2:5" ht="13.8" thickBot="1">
      <c r="B17" s="20">
        <v>10</v>
      </c>
      <c r="C17" s="26" t="s">
        <v>1849</v>
      </c>
      <c r="D17" s="20" t="str">
        <f t="shared" si="2"/>
        <v>10/15</v>
      </c>
      <c r="E17" s="19">
        <f t="shared" si="3"/>
        <v>0.66666666666666663</v>
      </c>
    </row>
    <row r="18" spans="2:5" ht="13.8" thickBot="1">
      <c r="B18" s="20">
        <v>11</v>
      </c>
      <c r="C18" s="26" t="s">
        <v>1850</v>
      </c>
      <c r="D18" s="20" t="str">
        <f t="shared" si="2"/>
        <v>11/15</v>
      </c>
      <c r="E18" s="19">
        <f t="shared" si="3"/>
        <v>0.73333333333333328</v>
      </c>
    </row>
    <row r="19" spans="2:5" ht="13.8" thickBot="1">
      <c r="B19" s="20">
        <v>12</v>
      </c>
      <c r="C19" s="26" t="s">
        <v>1851</v>
      </c>
      <c r="D19" s="20" t="str">
        <f t="shared" si="2"/>
        <v>12/15</v>
      </c>
      <c r="E19" s="19">
        <f t="shared" si="3"/>
        <v>0.8</v>
      </c>
    </row>
    <row r="20" spans="2:5" ht="13.8" thickBot="1">
      <c r="B20" s="20">
        <v>13</v>
      </c>
      <c r="C20" s="26" t="s">
        <v>1852</v>
      </c>
      <c r="D20" s="20" t="str">
        <f t="shared" si="2"/>
        <v>13/15</v>
      </c>
      <c r="E20" s="19">
        <f t="shared" si="3"/>
        <v>0.8666666666666667</v>
      </c>
    </row>
    <row r="21" spans="2:5" ht="13.8" thickBot="1">
      <c r="B21" s="20">
        <v>13</v>
      </c>
      <c r="C21" s="26" t="s">
        <v>1853</v>
      </c>
      <c r="D21" s="20" t="str">
        <f t="shared" si="2"/>
        <v>13/15</v>
      </c>
      <c r="E21" s="19">
        <f t="shared" si="3"/>
        <v>0.8666666666666667</v>
      </c>
    </row>
    <row r="22" spans="2:5" ht="13.8" thickBot="1">
      <c r="B22" s="20">
        <v>13</v>
      </c>
      <c r="C22" s="26" t="s">
        <v>1854</v>
      </c>
      <c r="D22" s="20" t="str">
        <f t="shared" si="2"/>
        <v>13/15</v>
      </c>
      <c r="E22" s="19">
        <f t="shared" si="3"/>
        <v>0.8666666666666667</v>
      </c>
    </row>
  </sheetData>
  <mergeCells count="4">
    <mergeCell ref="D4:D5"/>
    <mergeCell ref="B4:B5"/>
    <mergeCell ref="B13:D13"/>
    <mergeCell ref="B8:D8"/>
  </mergeCells>
  <phoneticPr fontId="2" type="noConversion"/>
  <hyperlinks>
    <hyperlink ref="C6" r:id="rId1" display="http://admin-apps.webofknowledge.com/JCR/JCR?RQ=RECORD&amp;rank=1&amp;journal=J+AM+PSYCHOANAL+ASS"/>
    <hyperlink ref="C7" r:id="rId2" display="http://admin-apps.webofknowledge.com/JCR/JCR?RQ=RECORD&amp;rank=2&amp;journal=Z+PSYCHOSOM+MED+PSYC"/>
    <hyperlink ref="C9" r:id="rId3" display="http://admin-apps.webofknowledge.com/JCR/JCR?RQ=RECORD&amp;rank=3&amp;journal=INT+J+PSYCHOANAL"/>
    <hyperlink ref="C10" r:id="rId4" display="http://admin-apps.webofknowledge.com/JCR/JCR?RQ=RECORD&amp;rank=4&amp;journal=PSYCHOANAL+PSYCHOL"/>
    <hyperlink ref="C11" r:id="rId5" display="http://admin-apps.webofknowledge.com/JCR/JCR?RQ=RECORD&amp;rank=5&amp;journal=B+MENNINGER+CLIN"/>
    <hyperlink ref="C12" r:id="rId6" display="http://admin-apps.webofknowledge.com/JCR/JCR?RQ=RECORD&amp;rank=6&amp;journal=PSYCHOANAL+DIALOGUES"/>
    <hyperlink ref="C14" r:id="rId7" display="http://admin-apps.webofknowledge.com/JCR/JCR?RQ=RECORD&amp;rank=7&amp;journal=PSYCHOANAL+QUART"/>
    <hyperlink ref="C15" r:id="rId8" display="http://admin-apps.webofknowledge.com/JCR/JCR?RQ=RECORD&amp;rank=8&amp;journal=PSYCHE-Z+PSYCHOANAL"/>
    <hyperlink ref="C16" r:id="rId9" display="http://admin-apps.webofknowledge.com/JCR/JCR?RQ=RECORD&amp;rank=9&amp;journal=CONTEMP+PSYCHOANAL"/>
    <hyperlink ref="C17" r:id="rId10" display="http://admin-apps.webofknowledge.com/JCR/JCR?RQ=RECORD&amp;rank=10&amp;journal=PSYCHOANAL+INQ"/>
    <hyperlink ref="C18" r:id="rId11" display="http://admin-apps.webofknowledge.com/JCR/JCR?RQ=RECORD&amp;rank=11&amp;journal=FORUM+PSYCHOANAL"/>
    <hyperlink ref="C19" r:id="rId12" display="http://admin-apps.webofknowledge.com/JCR/JCR?RQ=RECORD&amp;rank=12&amp;journal=PSYCHOANAL+STUD+CHIL"/>
    <hyperlink ref="C20" r:id="rId13" display="http://admin-apps.webofknowledge.com/JCR/JCR?RQ=RECORD&amp;rank=13&amp;journal=PSYCHOANAL+HIST"/>
    <hyperlink ref="C21" r:id="rId14" display="http://admin-apps.webofknowledge.com/JCR/JCR?RQ=RECORD&amp;rank=14&amp;journal=RIV+PSICOANAL"/>
    <hyperlink ref="C22" r:id="rId15" display="http://admin-apps.webofknowledge.com/JCR/JCR?RQ=RECORD&amp;rank=15&amp;journal=TEMPO+PSICANAL"/>
  </hyperlinks>
  <pageMargins left="0.47" right="0.5" top="1" bottom="1" header="0.5" footer="0.5"/>
  <pageSetup paperSize="9" orientation="portrait" r:id="rId16"/>
  <headerFooter alignWithMargins="0"/>
  <legacyDrawing r:id="rId17"/>
  <controls>
    <control shapeId="10241" r:id="rId18" name="Control 1"/>
    <control shapeId="10242" r:id="rId19" name="Control 2"/>
    <control shapeId="10243" r:id="rId20" name="Control 3"/>
    <control shapeId="10244" r:id="rId21" name="Control 4"/>
    <control shapeId="10245" r:id="rId22" name="Control 5"/>
    <control shapeId="10246" r:id="rId23" name="Control 6"/>
    <control shapeId="10247" r:id="rId24" name="Control 7"/>
    <control shapeId="10248" r:id="rId25" name="Control 8"/>
    <control shapeId="10249" r:id="rId26" name="Control 9"/>
    <control shapeId="10250" r:id="rId27" name="Control 10"/>
    <control shapeId="10251" r:id="rId28" name="Control 11"/>
    <control shapeId="10252" r:id="rId29" name="Control 12"/>
    <control shapeId="10253" r:id="rId30" name="Control 13"/>
    <control shapeId="10254" r:id="rId31" name="Control 14"/>
    <control shapeId="10255" r:id="rId32" name="Control 15"/>
    <control shapeId="10256" r:id="rId33" name="Control 16"/>
    <control shapeId="10257" r:id="rId34" name="Control 17"/>
    <control shapeId="10258" r:id="rId35" name="Control 18"/>
    <control shapeId="10259" r:id="rId36" name="Control 19"/>
    <control shapeId="10260" r:id="rId37" name="Control 20"/>
    <control shapeId="10261" r:id="rId38" name="Control 21"/>
    <control shapeId="10262" r:id="rId39" name="Control 22"/>
    <control shapeId="10263" r:id="rId40" name="Control 23"/>
    <control shapeId="10264" r:id="rId41" name="Control 24"/>
    <control shapeId="10265" r:id="rId42" name="Control 25"/>
    <control shapeId="10266" r:id="rId43" name="Control 26"/>
  </controls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11"/>
  <dimension ref="B1:E67"/>
  <sheetViews>
    <sheetView workbookViewId="0">
      <selection activeCell="E4" sqref="E4"/>
    </sheetView>
  </sheetViews>
  <sheetFormatPr defaultColWidth="9" defaultRowHeight="13.2"/>
  <cols>
    <col min="1" max="2" width="9" style="2"/>
    <col min="3" max="3" width="28.109375" style="2" bestFit="1" customWidth="1"/>
    <col min="4" max="4" width="9" style="2"/>
    <col min="5" max="5" width="9" style="14"/>
    <col min="6" max="16384" width="9" style="2"/>
  </cols>
  <sheetData>
    <row r="1" spans="2:5">
      <c r="B1" s="1" t="s">
        <v>49</v>
      </c>
    </row>
    <row r="2" spans="2:5">
      <c r="B2" s="2" t="s">
        <v>1855</v>
      </c>
    </row>
    <row r="3" spans="2:5" ht="13.8" thickBot="1">
      <c r="D3" s="2">
        <v>2012</v>
      </c>
    </row>
    <row r="4" spans="2:5" ht="16.5" customHeight="1">
      <c r="B4" s="32" t="s">
        <v>31</v>
      </c>
      <c r="C4" s="28" t="s">
        <v>29</v>
      </c>
      <c r="D4" s="32" t="s">
        <v>53</v>
      </c>
    </row>
    <row r="5" spans="2:5" ht="27" thickBot="1">
      <c r="B5" s="33"/>
      <c r="C5" s="4" t="s">
        <v>30</v>
      </c>
      <c r="D5" s="33"/>
    </row>
    <row r="6" spans="2:5" ht="13.8" thickBot="1">
      <c r="B6" s="20">
        <v>1</v>
      </c>
      <c r="C6" s="26" t="s">
        <v>1856</v>
      </c>
      <c r="D6" s="20" t="str">
        <f>B6&amp;"/60"</f>
        <v>1/60</v>
      </c>
      <c r="E6" s="19">
        <f>B6/60</f>
        <v>1.6666666666666666E-2</v>
      </c>
    </row>
    <row r="7" spans="2:5" ht="13.8" thickBot="1">
      <c r="B7" s="20">
        <v>2</v>
      </c>
      <c r="C7" s="26" t="s">
        <v>1537</v>
      </c>
      <c r="D7" s="20" t="str">
        <f t="shared" ref="D7:D14" si="0">B7&amp;"/60"</f>
        <v>2/60</v>
      </c>
      <c r="E7" s="19">
        <f t="shared" ref="E7:E14" si="1">B7/60</f>
        <v>3.3333333333333333E-2</v>
      </c>
    </row>
    <row r="8" spans="2:5" ht="13.8" thickBot="1">
      <c r="B8" s="20">
        <v>3</v>
      </c>
      <c r="C8" s="26" t="s">
        <v>1857</v>
      </c>
      <c r="D8" s="20" t="str">
        <f t="shared" si="0"/>
        <v>3/60</v>
      </c>
      <c r="E8" s="19">
        <f t="shared" si="1"/>
        <v>0.05</v>
      </c>
    </row>
    <row r="9" spans="2:5" ht="13.8" thickBot="1">
      <c r="B9" s="20">
        <v>4</v>
      </c>
      <c r="C9" s="26" t="s">
        <v>1858</v>
      </c>
      <c r="D9" s="20" t="str">
        <f t="shared" si="0"/>
        <v>4/60</v>
      </c>
      <c r="E9" s="19">
        <f t="shared" si="1"/>
        <v>6.6666666666666666E-2</v>
      </c>
    </row>
    <row r="10" spans="2:5" ht="13.8" thickBot="1">
      <c r="B10" s="20">
        <v>5</v>
      </c>
      <c r="C10" s="26" t="s">
        <v>1859</v>
      </c>
      <c r="D10" s="20" t="str">
        <f t="shared" si="0"/>
        <v>5/60</v>
      </c>
      <c r="E10" s="19">
        <f t="shared" si="1"/>
        <v>8.3333333333333329E-2</v>
      </c>
    </row>
    <row r="11" spans="2:5" ht="13.8" thickBot="1">
      <c r="B11" s="20">
        <v>6</v>
      </c>
      <c r="C11" s="26" t="s">
        <v>1011</v>
      </c>
      <c r="D11" s="20" t="str">
        <f t="shared" si="0"/>
        <v>6/60</v>
      </c>
      <c r="E11" s="19">
        <f t="shared" si="1"/>
        <v>0.1</v>
      </c>
    </row>
    <row r="12" spans="2:5" ht="13.8" thickBot="1">
      <c r="B12" s="20">
        <v>7</v>
      </c>
      <c r="C12" s="26" t="s">
        <v>1860</v>
      </c>
      <c r="D12" s="20" t="str">
        <f t="shared" si="0"/>
        <v>7/60</v>
      </c>
      <c r="E12" s="19">
        <f t="shared" si="1"/>
        <v>0.11666666666666667</v>
      </c>
    </row>
    <row r="13" spans="2:5" ht="13.8" thickBot="1">
      <c r="B13" s="20">
        <v>8</v>
      </c>
      <c r="C13" s="26" t="s">
        <v>1861</v>
      </c>
      <c r="D13" s="20" t="str">
        <f t="shared" si="0"/>
        <v>8/60</v>
      </c>
      <c r="E13" s="19">
        <f t="shared" si="1"/>
        <v>0.13333333333333333</v>
      </c>
    </row>
    <row r="14" spans="2:5" ht="17.25" customHeight="1" thickBot="1">
      <c r="B14" s="20">
        <v>9</v>
      </c>
      <c r="C14" s="26" t="s">
        <v>1862</v>
      </c>
      <c r="D14" s="20" t="str">
        <f t="shared" si="0"/>
        <v>9/60</v>
      </c>
      <c r="E14" s="19">
        <f t="shared" si="1"/>
        <v>0.15</v>
      </c>
    </row>
    <row r="15" spans="2:5" ht="17.25" customHeight="1" thickBot="1">
      <c r="B15" s="42" t="s">
        <v>1608</v>
      </c>
      <c r="C15" s="43"/>
      <c r="D15" s="44"/>
      <c r="E15" s="19"/>
    </row>
    <row r="16" spans="2:5" ht="13.8" thickBot="1">
      <c r="B16" s="20">
        <v>10</v>
      </c>
      <c r="C16" s="26" t="s">
        <v>1863</v>
      </c>
      <c r="D16" s="20" t="str">
        <f>B16&amp;"/60"</f>
        <v>10/60</v>
      </c>
      <c r="E16" s="19">
        <f>B16/60</f>
        <v>0.16666666666666666</v>
      </c>
    </row>
    <row r="17" spans="2:5" ht="13.8" thickBot="1">
      <c r="B17" s="20">
        <v>11</v>
      </c>
      <c r="C17" s="26" t="s">
        <v>748</v>
      </c>
      <c r="D17" s="20" t="str">
        <f t="shared" ref="D17:D29" si="2">B17&amp;"/60"</f>
        <v>11/60</v>
      </c>
      <c r="E17" s="19">
        <f t="shared" ref="E17:E29" si="3">B17/60</f>
        <v>0.18333333333333332</v>
      </c>
    </row>
    <row r="18" spans="2:5" ht="13.8" thickBot="1">
      <c r="B18" s="20">
        <v>12</v>
      </c>
      <c r="C18" s="26" t="s">
        <v>1864</v>
      </c>
      <c r="D18" s="20" t="str">
        <f t="shared" si="2"/>
        <v>12/60</v>
      </c>
      <c r="E18" s="19">
        <f t="shared" si="3"/>
        <v>0.2</v>
      </c>
    </row>
    <row r="19" spans="2:5" ht="13.8" thickBot="1">
      <c r="B19" s="20">
        <v>13</v>
      </c>
      <c r="C19" s="26" t="s">
        <v>1865</v>
      </c>
      <c r="D19" s="20" t="str">
        <f t="shared" si="2"/>
        <v>13/60</v>
      </c>
      <c r="E19" s="19">
        <f t="shared" si="3"/>
        <v>0.21666666666666667</v>
      </c>
    </row>
    <row r="20" spans="2:5" ht="13.8" thickBot="1">
      <c r="B20" s="20">
        <v>14</v>
      </c>
      <c r="C20" s="26" t="s">
        <v>1866</v>
      </c>
      <c r="D20" s="20" t="str">
        <f t="shared" si="2"/>
        <v>14/60</v>
      </c>
      <c r="E20" s="19">
        <f t="shared" si="3"/>
        <v>0.23333333333333334</v>
      </c>
    </row>
    <row r="21" spans="2:5" ht="13.8" thickBot="1">
      <c r="B21" s="20">
        <v>15</v>
      </c>
      <c r="C21" s="26" t="s">
        <v>1867</v>
      </c>
      <c r="D21" s="20" t="str">
        <f t="shared" si="2"/>
        <v>15/60</v>
      </c>
      <c r="E21" s="19">
        <f t="shared" si="3"/>
        <v>0.25</v>
      </c>
    </row>
    <row r="22" spans="2:5" ht="13.8" thickBot="1">
      <c r="B22" s="20">
        <v>16</v>
      </c>
      <c r="C22" s="26" t="s">
        <v>1868</v>
      </c>
      <c r="D22" s="20" t="str">
        <f t="shared" si="2"/>
        <v>16/60</v>
      </c>
      <c r="E22" s="19">
        <f t="shared" si="3"/>
        <v>0.26666666666666666</v>
      </c>
    </row>
    <row r="23" spans="2:5" ht="13.8" thickBot="1">
      <c r="B23" s="20">
        <v>17</v>
      </c>
      <c r="C23" s="26" t="s">
        <v>166</v>
      </c>
      <c r="D23" s="20" t="str">
        <f t="shared" si="2"/>
        <v>17/60</v>
      </c>
      <c r="E23" s="19">
        <f t="shared" si="3"/>
        <v>0.28333333333333333</v>
      </c>
    </row>
    <row r="24" spans="2:5" ht="13.8" thickBot="1">
      <c r="B24" s="20">
        <v>18</v>
      </c>
      <c r="C24" s="26" t="s">
        <v>1869</v>
      </c>
      <c r="D24" s="20" t="str">
        <f t="shared" si="2"/>
        <v>18/60</v>
      </c>
      <c r="E24" s="19">
        <f t="shared" si="3"/>
        <v>0.3</v>
      </c>
    </row>
    <row r="25" spans="2:5" ht="13.8" thickBot="1">
      <c r="B25" s="20">
        <v>19</v>
      </c>
      <c r="C25" s="26" t="s">
        <v>1870</v>
      </c>
      <c r="D25" s="20" t="str">
        <f t="shared" si="2"/>
        <v>19/60</v>
      </c>
      <c r="E25" s="19">
        <f t="shared" si="3"/>
        <v>0.31666666666666665</v>
      </c>
    </row>
    <row r="26" spans="2:5" ht="13.8" thickBot="1">
      <c r="B26" s="20">
        <v>20</v>
      </c>
      <c r="C26" s="26" t="s">
        <v>1871</v>
      </c>
      <c r="D26" s="20" t="str">
        <f t="shared" si="2"/>
        <v>20/60</v>
      </c>
      <c r="E26" s="19">
        <f t="shared" si="3"/>
        <v>0.33333333333333331</v>
      </c>
    </row>
    <row r="27" spans="2:5" ht="13.8" thickBot="1">
      <c r="B27" s="20">
        <v>21</v>
      </c>
      <c r="C27" s="26" t="s">
        <v>1872</v>
      </c>
      <c r="D27" s="20" t="str">
        <f t="shared" si="2"/>
        <v>21/60</v>
      </c>
      <c r="E27" s="19">
        <f t="shared" si="3"/>
        <v>0.35</v>
      </c>
    </row>
    <row r="28" spans="2:5" ht="13.8" thickBot="1">
      <c r="B28" s="20">
        <v>22</v>
      </c>
      <c r="C28" s="26" t="s">
        <v>1419</v>
      </c>
      <c r="D28" s="20" t="str">
        <f t="shared" si="2"/>
        <v>22/60</v>
      </c>
      <c r="E28" s="19">
        <f t="shared" si="3"/>
        <v>0.36666666666666664</v>
      </c>
    </row>
    <row r="29" spans="2:5" ht="17.25" customHeight="1" thickBot="1">
      <c r="B29" s="20">
        <v>23</v>
      </c>
      <c r="C29" s="26" t="s">
        <v>1873</v>
      </c>
      <c r="D29" s="20" t="str">
        <f t="shared" si="2"/>
        <v>23/60</v>
      </c>
      <c r="E29" s="19">
        <f t="shared" si="3"/>
        <v>0.38333333333333336</v>
      </c>
    </row>
    <row r="30" spans="2:5" ht="13.8" thickBot="1">
      <c r="B30" s="20">
        <v>24</v>
      </c>
      <c r="C30" s="26" t="s">
        <v>1562</v>
      </c>
      <c r="D30" s="20" t="str">
        <f>B30&amp;"/60"</f>
        <v>24/60</v>
      </c>
      <c r="E30" s="19">
        <f>B30/60</f>
        <v>0.4</v>
      </c>
    </row>
    <row r="31" spans="2:5" ht="17.25" customHeight="1" thickBot="1">
      <c r="B31" s="45" t="s">
        <v>1609</v>
      </c>
      <c r="C31" s="46"/>
      <c r="D31" s="47"/>
      <c r="E31" s="19"/>
    </row>
    <row r="32" spans="2:5" ht="13.5" customHeight="1" thickBot="1">
      <c r="B32" s="20">
        <v>25</v>
      </c>
      <c r="C32" s="26" t="s">
        <v>1416</v>
      </c>
      <c r="D32" s="20" t="str">
        <f t="shared" ref="D32:D67" si="4">B32&amp;"/60"</f>
        <v>25/60</v>
      </c>
      <c r="E32" s="19">
        <f t="shared" ref="E32:E67" si="5">B32/60</f>
        <v>0.41666666666666669</v>
      </c>
    </row>
    <row r="33" spans="2:5" ht="13.8" thickBot="1">
      <c r="B33" s="20">
        <v>26</v>
      </c>
      <c r="C33" s="26" t="s">
        <v>1874</v>
      </c>
      <c r="D33" s="20" t="str">
        <f t="shared" si="4"/>
        <v>26/60</v>
      </c>
      <c r="E33" s="19">
        <f t="shared" si="5"/>
        <v>0.43333333333333335</v>
      </c>
    </row>
    <row r="34" spans="2:5" ht="13.8" thickBot="1">
      <c r="B34" s="20">
        <v>27</v>
      </c>
      <c r="C34" s="26" t="s">
        <v>1875</v>
      </c>
      <c r="D34" s="20" t="str">
        <f t="shared" si="4"/>
        <v>27/60</v>
      </c>
      <c r="E34" s="19">
        <f t="shared" si="5"/>
        <v>0.45</v>
      </c>
    </row>
    <row r="35" spans="2:5" ht="13.8" thickBot="1">
      <c r="B35" s="20">
        <v>28</v>
      </c>
      <c r="C35" s="26" t="s">
        <v>1876</v>
      </c>
      <c r="D35" s="20" t="str">
        <f t="shared" si="4"/>
        <v>28/60</v>
      </c>
      <c r="E35" s="19">
        <f t="shared" si="5"/>
        <v>0.46666666666666667</v>
      </c>
    </row>
    <row r="36" spans="2:5" ht="13.8" thickBot="1">
      <c r="B36" s="20">
        <v>29</v>
      </c>
      <c r="C36" s="26" t="s">
        <v>1877</v>
      </c>
      <c r="D36" s="20" t="str">
        <f t="shared" si="4"/>
        <v>29/60</v>
      </c>
      <c r="E36" s="19">
        <f t="shared" si="5"/>
        <v>0.48333333333333334</v>
      </c>
    </row>
    <row r="37" spans="2:5" ht="13.8" thickBot="1">
      <c r="B37" s="20">
        <v>30</v>
      </c>
      <c r="C37" s="26" t="s">
        <v>168</v>
      </c>
      <c r="D37" s="20" t="str">
        <f t="shared" si="4"/>
        <v>30/60</v>
      </c>
      <c r="E37" s="19">
        <f t="shared" si="5"/>
        <v>0.5</v>
      </c>
    </row>
    <row r="38" spans="2:5" ht="13.8" thickBot="1">
      <c r="B38" s="20">
        <v>31</v>
      </c>
      <c r="C38" s="26" t="s">
        <v>1049</v>
      </c>
      <c r="D38" s="20" t="str">
        <f t="shared" si="4"/>
        <v>31/60</v>
      </c>
      <c r="E38" s="19">
        <f t="shared" si="5"/>
        <v>0.51666666666666672</v>
      </c>
    </row>
    <row r="39" spans="2:5" ht="13.8" thickBot="1">
      <c r="B39" s="20">
        <v>32</v>
      </c>
      <c r="C39" s="26" t="s">
        <v>1878</v>
      </c>
      <c r="D39" s="20" t="str">
        <f t="shared" si="4"/>
        <v>32/60</v>
      </c>
      <c r="E39" s="19">
        <f t="shared" si="5"/>
        <v>0.53333333333333333</v>
      </c>
    </row>
    <row r="40" spans="2:5" ht="13.8" thickBot="1">
      <c r="B40" s="20">
        <v>33</v>
      </c>
      <c r="C40" s="26" t="s">
        <v>1879</v>
      </c>
      <c r="D40" s="20" t="str">
        <f t="shared" si="4"/>
        <v>33/60</v>
      </c>
      <c r="E40" s="19">
        <f t="shared" si="5"/>
        <v>0.55000000000000004</v>
      </c>
    </row>
    <row r="41" spans="2:5" ht="13.8" thickBot="1">
      <c r="B41" s="20">
        <v>34</v>
      </c>
      <c r="C41" s="26" t="s">
        <v>1880</v>
      </c>
      <c r="D41" s="20" t="str">
        <f t="shared" si="4"/>
        <v>34/60</v>
      </c>
      <c r="E41" s="19">
        <f t="shared" si="5"/>
        <v>0.56666666666666665</v>
      </c>
    </row>
    <row r="42" spans="2:5" ht="13.8" thickBot="1">
      <c r="B42" s="20">
        <v>35</v>
      </c>
      <c r="C42" s="26" t="s">
        <v>1881</v>
      </c>
      <c r="D42" s="20" t="str">
        <f t="shared" si="4"/>
        <v>35/60</v>
      </c>
      <c r="E42" s="19">
        <f t="shared" si="5"/>
        <v>0.58333333333333337</v>
      </c>
    </row>
    <row r="43" spans="2:5" ht="13.8" thickBot="1">
      <c r="B43" s="20">
        <v>36</v>
      </c>
      <c r="C43" s="26" t="s">
        <v>182</v>
      </c>
      <c r="D43" s="20" t="str">
        <f t="shared" si="4"/>
        <v>36/60</v>
      </c>
      <c r="E43" s="19">
        <f t="shared" si="5"/>
        <v>0.6</v>
      </c>
    </row>
    <row r="44" spans="2:5" ht="13.8" thickBot="1">
      <c r="B44" s="20">
        <v>37</v>
      </c>
      <c r="C44" s="26" t="s">
        <v>1882</v>
      </c>
      <c r="D44" s="20" t="str">
        <f t="shared" si="4"/>
        <v>37/60</v>
      </c>
      <c r="E44" s="19">
        <f t="shared" si="5"/>
        <v>0.6166666666666667</v>
      </c>
    </row>
    <row r="45" spans="2:5" ht="13.8" thickBot="1">
      <c r="B45" s="20">
        <v>38</v>
      </c>
      <c r="C45" s="26" t="s">
        <v>169</v>
      </c>
      <c r="D45" s="20" t="str">
        <f t="shared" si="4"/>
        <v>38/60</v>
      </c>
      <c r="E45" s="19">
        <f t="shared" si="5"/>
        <v>0.6333333333333333</v>
      </c>
    </row>
    <row r="46" spans="2:5" ht="13.8" thickBot="1">
      <c r="B46" s="20">
        <v>39</v>
      </c>
      <c r="C46" s="26" t="s">
        <v>1883</v>
      </c>
      <c r="D46" s="20" t="str">
        <f t="shared" si="4"/>
        <v>39/60</v>
      </c>
      <c r="E46" s="19">
        <f t="shared" si="5"/>
        <v>0.65</v>
      </c>
    </row>
    <row r="47" spans="2:5" ht="13.8" thickBot="1">
      <c r="B47" s="20">
        <v>39</v>
      </c>
      <c r="C47" s="26" t="s">
        <v>1884</v>
      </c>
      <c r="D47" s="20" t="str">
        <f t="shared" si="4"/>
        <v>39/60</v>
      </c>
      <c r="E47" s="19">
        <f t="shared" si="5"/>
        <v>0.65</v>
      </c>
    </row>
    <row r="48" spans="2:5" ht="13.8" thickBot="1">
      <c r="B48" s="20">
        <v>41</v>
      </c>
      <c r="C48" s="26" t="s">
        <v>1885</v>
      </c>
      <c r="D48" s="20" t="str">
        <f t="shared" si="4"/>
        <v>41/60</v>
      </c>
      <c r="E48" s="19">
        <f t="shared" si="5"/>
        <v>0.68333333333333335</v>
      </c>
    </row>
    <row r="49" spans="2:5" ht="13.8" thickBot="1">
      <c r="B49" s="20">
        <v>42</v>
      </c>
      <c r="C49" s="26" t="s">
        <v>1307</v>
      </c>
      <c r="D49" s="20" t="str">
        <f t="shared" si="4"/>
        <v>42/60</v>
      </c>
      <c r="E49" s="19">
        <f t="shared" si="5"/>
        <v>0.7</v>
      </c>
    </row>
    <row r="50" spans="2:5" ht="13.8" thickBot="1">
      <c r="B50" s="20">
        <v>43</v>
      </c>
      <c r="C50" s="26" t="s">
        <v>1886</v>
      </c>
      <c r="D50" s="20" t="str">
        <f t="shared" si="4"/>
        <v>43/60</v>
      </c>
      <c r="E50" s="19">
        <f t="shared" si="5"/>
        <v>0.71666666666666667</v>
      </c>
    </row>
    <row r="51" spans="2:5" ht="13.8" thickBot="1">
      <c r="B51" s="20">
        <v>44</v>
      </c>
      <c r="C51" s="26" t="s">
        <v>1887</v>
      </c>
      <c r="D51" s="20" t="str">
        <f t="shared" si="4"/>
        <v>44/60</v>
      </c>
      <c r="E51" s="19">
        <f t="shared" si="5"/>
        <v>0.73333333333333328</v>
      </c>
    </row>
    <row r="52" spans="2:5" ht="13.8" thickBot="1">
      <c r="B52" s="20">
        <v>45</v>
      </c>
      <c r="C52" s="26" t="s">
        <v>610</v>
      </c>
      <c r="D52" s="20" t="str">
        <f t="shared" si="4"/>
        <v>45/60</v>
      </c>
      <c r="E52" s="19">
        <f t="shared" si="5"/>
        <v>0.75</v>
      </c>
    </row>
    <row r="53" spans="2:5" ht="13.8" thickBot="1">
      <c r="B53" s="20">
        <v>46</v>
      </c>
      <c r="C53" s="26" t="s">
        <v>1888</v>
      </c>
      <c r="D53" s="20" t="str">
        <f t="shared" si="4"/>
        <v>46/60</v>
      </c>
      <c r="E53" s="19">
        <f t="shared" si="5"/>
        <v>0.76666666666666672</v>
      </c>
    </row>
    <row r="54" spans="2:5" ht="13.8" thickBot="1">
      <c r="B54" s="20">
        <v>47</v>
      </c>
      <c r="C54" s="26" t="s">
        <v>1889</v>
      </c>
      <c r="D54" s="20" t="str">
        <f t="shared" si="4"/>
        <v>47/60</v>
      </c>
      <c r="E54" s="19">
        <f t="shared" si="5"/>
        <v>0.78333333333333333</v>
      </c>
    </row>
    <row r="55" spans="2:5" ht="13.8" thickBot="1">
      <c r="B55" s="20">
        <v>48</v>
      </c>
      <c r="C55" s="26" t="s">
        <v>1890</v>
      </c>
      <c r="D55" s="20" t="str">
        <f t="shared" si="4"/>
        <v>48/60</v>
      </c>
      <c r="E55" s="19">
        <f t="shared" si="5"/>
        <v>0.8</v>
      </c>
    </row>
    <row r="56" spans="2:5" ht="13.8" thickBot="1">
      <c r="B56" s="20">
        <v>49</v>
      </c>
      <c r="C56" s="26" t="s">
        <v>1891</v>
      </c>
      <c r="D56" s="20" t="str">
        <f t="shared" si="4"/>
        <v>49/60</v>
      </c>
      <c r="E56" s="19">
        <f t="shared" si="5"/>
        <v>0.81666666666666665</v>
      </c>
    </row>
    <row r="57" spans="2:5" ht="13.8" thickBot="1">
      <c r="B57" s="20">
        <v>50</v>
      </c>
      <c r="C57" s="26" t="s">
        <v>1892</v>
      </c>
      <c r="D57" s="20" t="str">
        <f t="shared" si="4"/>
        <v>50/60</v>
      </c>
      <c r="E57" s="19">
        <f t="shared" si="5"/>
        <v>0.83333333333333337</v>
      </c>
    </row>
    <row r="58" spans="2:5" ht="13.8" thickBot="1">
      <c r="B58" s="20">
        <v>51</v>
      </c>
      <c r="C58" s="26" t="s">
        <v>1893</v>
      </c>
      <c r="D58" s="20" t="str">
        <f t="shared" si="4"/>
        <v>51/60</v>
      </c>
      <c r="E58" s="19">
        <f t="shared" si="5"/>
        <v>0.85</v>
      </c>
    </row>
    <row r="59" spans="2:5" ht="13.8" thickBot="1">
      <c r="B59" s="20">
        <v>52</v>
      </c>
      <c r="C59" s="26" t="s">
        <v>1894</v>
      </c>
      <c r="D59" s="20" t="str">
        <f t="shared" si="4"/>
        <v>52/60</v>
      </c>
      <c r="E59" s="19">
        <f t="shared" si="5"/>
        <v>0.8666666666666667</v>
      </c>
    </row>
    <row r="60" spans="2:5" ht="13.8" thickBot="1">
      <c r="B60" s="20">
        <v>53</v>
      </c>
      <c r="C60" s="26" t="s">
        <v>1895</v>
      </c>
      <c r="D60" s="20" t="str">
        <f t="shared" si="4"/>
        <v>53/60</v>
      </c>
      <c r="E60" s="19">
        <f t="shared" si="5"/>
        <v>0.8833333333333333</v>
      </c>
    </row>
    <row r="61" spans="2:5" ht="13.8" thickBot="1">
      <c r="B61" s="20">
        <v>53</v>
      </c>
      <c r="C61" s="26" t="s">
        <v>1896</v>
      </c>
      <c r="D61" s="20" t="str">
        <f t="shared" si="4"/>
        <v>53/60</v>
      </c>
      <c r="E61" s="19">
        <f t="shared" si="5"/>
        <v>0.8833333333333333</v>
      </c>
    </row>
    <row r="62" spans="2:5" ht="13.8" thickBot="1">
      <c r="B62" s="20">
        <v>53</v>
      </c>
      <c r="C62" s="26" t="s">
        <v>1726</v>
      </c>
      <c r="D62" s="20" t="str">
        <f t="shared" si="4"/>
        <v>53/60</v>
      </c>
      <c r="E62" s="19">
        <f t="shared" si="5"/>
        <v>0.8833333333333333</v>
      </c>
    </row>
    <row r="63" spans="2:5" ht="13.8" thickBot="1">
      <c r="B63" s="20">
        <v>53</v>
      </c>
      <c r="C63" s="26" t="s">
        <v>1897</v>
      </c>
      <c r="D63" s="20" t="str">
        <f t="shared" si="4"/>
        <v>53/60</v>
      </c>
      <c r="E63" s="19">
        <f t="shared" si="5"/>
        <v>0.8833333333333333</v>
      </c>
    </row>
    <row r="64" spans="2:5" ht="13.8" thickBot="1">
      <c r="B64" s="20">
        <v>53</v>
      </c>
      <c r="C64" s="26" t="s">
        <v>1898</v>
      </c>
      <c r="D64" s="20" t="str">
        <f t="shared" si="4"/>
        <v>53/60</v>
      </c>
      <c r="E64" s="19">
        <f t="shared" si="5"/>
        <v>0.8833333333333333</v>
      </c>
    </row>
    <row r="65" spans="2:5" ht="13.8" thickBot="1">
      <c r="B65" s="20">
        <v>53</v>
      </c>
      <c r="C65" s="26" t="s">
        <v>1899</v>
      </c>
      <c r="D65" s="20" t="str">
        <f t="shared" si="4"/>
        <v>53/60</v>
      </c>
      <c r="E65" s="19">
        <f t="shared" si="5"/>
        <v>0.8833333333333333</v>
      </c>
    </row>
    <row r="66" spans="2:5" ht="13.8" thickBot="1">
      <c r="B66" s="20">
        <v>53</v>
      </c>
      <c r="C66" s="26" t="s">
        <v>1900</v>
      </c>
      <c r="D66" s="20" t="str">
        <f t="shared" si="4"/>
        <v>53/60</v>
      </c>
      <c r="E66" s="19">
        <f t="shared" si="5"/>
        <v>0.8833333333333333</v>
      </c>
    </row>
    <row r="67" spans="2:5" ht="13.8" thickBot="1">
      <c r="B67" s="20">
        <v>53</v>
      </c>
      <c r="C67" s="26" t="s">
        <v>1901</v>
      </c>
      <c r="D67" s="20" t="str">
        <f t="shared" si="4"/>
        <v>53/60</v>
      </c>
      <c r="E67" s="19">
        <f t="shared" si="5"/>
        <v>0.8833333333333333</v>
      </c>
    </row>
  </sheetData>
  <mergeCells count="4">
    <mergeCell ref="D4:D5"/>
    <mergeCell ref="B4:B5"/>
    <mergeCell ref="B15:D15"/>
    <mergeCell ref="B31:D31"/>
  </mergeCells>
  <phoneticPr fontId="2" type="noConversion"/>
  <hyperlinks>
    <hyperlink ref="C6" r:id="rId1" display="http://admin-apps.webofknowledge.com/JCR/JCR?RQ=RECORD&amp;rank=1&amp;journal=PERS+SOC+PSYCHOL+REV"/>
    <hyperlink ref="C7" r:id="rId2" display="http://admin-apps.webofknowledge.com/JCR/JCR?RQ=RECORD&amp;rank=2&amp;journal=ADV+EXP+SOC+PSYCHOL"/>
    <hyperlink ref="C8" r:id="rId3" display="http://admin-apps.webofknowledge.com/JCR/JCR?RQ=RECORD&amp;rank=3&amp;journal=J+PERS+SOC+PSYCHOL"/>
    <hyperlink ref="C9" r:id="rId4" display="http://admin-apps.webofknowledge.com/JCR/JCR?RQ=RECORD&amp;rank=4&amp;journal=EUR+REV+SOC+PSYCHOL"/>
    <hyperlink ref="C10" r:id="rId5" display="http://admin-apps.webofknowledge.com/JCR/JCR?RQ=RECORD&amp;rank=5&amp;journal=J+HEALTH+SOC+BEHAV"/>
    <hyperlink ref="C11" r:id="rId6" display="http://admin-apps.webofknowledge.com/JCR/JCR?RQ=RECORD&amp;rank=6&amp;journal=ORGAN+BEHAV+HUM+DEC"/>
    <hyperlink ref="C12" r:id="rId7" display="http://admin-apps.webofknowledge.com/JCR/JCR?RQ=RECORD&amp;rank=7&amp;journal=J+PERS"/>
    <hyperlink ref="C13" r:id="rId8" display="http://admin-apps.webofknowledge.com/JCR/JCR?RQ=RECORD&amp;rank=8&amp;journal=PERS+SOC+PSYCHOL+B"/>
    <hyperlink ref="C14" r:id="rId9" display="http://admin-apps.webofknowledge.com/JCR/JCR?RQ=RECORD&amp;rank=9&amp;journal=EUR+J+PERSONALITY"/>
    <hyperlink ref="C16" r:id="rId10" display="http://admin-apps.webofknowledge.com/JCR/JCR?RQ=RECORD&amp;rank=10&amp;journal=J+EXP+SOC+PSYCHOL"/>
    <hyperlink ref="C17" r:id="rId11" display="http://admin-apps.webofknowledge.com/JCR/JCR?RQ=RECORD&amp;rank=11&amp;journal=CHILD+ABUSE+NEGLECT"/>
    <hyperlink ref="C18" r:id="rId12" display="http://admin-apps.webofknowledge.com/JCR/JCR?RQ=RECORD&amp;rank=12&amp;journal=LAW+HUMAN+BEHAV"/>
    <hyperlink ref="C19" r:id="rId13" display="http://admin-apps.webofknowledge.com/JCR/JCR?RQ=RECORD&amp;rank=13&amp;journal=SOC+PSYCHOL+QUART"/>
    <hyperlink ref="C20" r:id="rId14" display="http://admin-apps.webofknowledge.com/JCR/JCR?RQ=RECORD&amp;rank=14&amp;journal=BRIT+J+SOC+PSYCHOL"/>
    <hyperlink ref="C21" r:id="rId15" display="http://admin-apps.webofknowledge.com/JCR/JCR?RQ=RECORD&amp;rank=15&amp;journal=J+RES+PERS"/>
    <hyperlink ref="C22" r:id="rId16" display="http://admin-apps.webofknowledge.com/JCR/JCR?RQ=RECORD&amp;rank=16&amp;journal=PERS+INDIV+DIFFER"/>
    <hyperlink ref="C23" r:id="rId17" display="http://admin-apps.webofknowledge.com/JCR/JCR?RQ=RECORD&amp;rank=17&amp;journal=RES+LANG+SOC+INTERAC"/>
    <hyperlink ref="C24" r:id="rId18" display="http://admin-apps.webofknowledge.com/JCR/JCR?RQ=RECORD&amp;rank=18&amp;journal=SOC+COGNITION"/>
    <hyperlink ref="C25" r:id="rId19" display="http://admin-apps.webofknowledge.com/JCR/JCR?RQ=RECORD&amp;rank=19&amp;journal=EUR+J+SOC+PSYCHOL"/>
    <hyperlink ref="C26" r:id="rId20" display="http://admin-apps.webofknowledge.com/JCR/JCR?RQ=RECORD&amp;rank=20&amp;journal=GROUP+PROCESS+INTERG"/>
    <hyperlink ref="C27" r:id="rId21" display="http://admin-apps.webofknowledge.com/JCR/JCR?RQ=RECORD&amp;rank=21&amp;journal=POLIT+PSYCHOL"/>
    <hyperlink ref="C28" r:id="rId22" display="http://admin-apps.webofknowledge.com/JCR/JCR?RQ=RECORD&amp;rank=22&amp;journal=J+PERS+ASSESS"/>
    <hyperlink ref="C29" r:id="rId23" display="http://admin-apps.webofknowledge.com/JCR/JCR?RQ=RECORD&amp;rank=23&amp;journal=J+CROSS+CULT+PSYCHOL"/>
    <hyperlink ref="C30" r:id="rId24" display="http://admin-apps.webofknowledge.com/JCR/JCR?RQ=RECORD&amp;rank=24&amp;journal=MOTIV+EMOTION"/>
    <hyperlink ref="C32" r:id="rId25" display="http://admin-apps.webofknowledge.com/JCR/JCR?RQ=RECORD&amp;rank=25&amp;journal=J+SOC+CLIN+PSYCHOL"/>
    <hyperlink ref="C33" r:id="rId26" display="http://admin-apps.webofknowledge.com/JCR/JCR?RQ=RECORD&amp;rank=26&amp;journal=CYBERPSYCH+BEH+SOC+N"/>
    <hyperlink ref="C34" r:id="rId27" display="http://admin-apps.webofknowledge.com/JCR/JCR?RQ=RECORD&amp;rank=27&amp;journal=SEX+ROLES"/>
    <hyperlink ref="C35" r:id="rId28" display="http://admin-apps.webofknowledge.com/JCR/JCR?RQ=RECORD&amp;rank=28&amp;journal=SOC+PSYCHOL-GERMANY"/>
    <hyperlink ref="C36" r:id="rId29" display="http://admin-apps.webofknowledge.com/JCR/JCR?RQ=RECORD&amp;rank=29&amp;journal=J+NONVERBAL+BEHAV"/>
    <hyperlink ref="C37" r:id="rId30" display="http://admin-apps.webofknowledge.com/JCR/JCR?RQ=RECORD&amp;rank=30&amp;journal=PERS+RELATIONSHIP"/>
    <hyperlink ref="C38" r:id="rId31" display="http://admin-apps.webofknowledge.com/JCR/JCR?RQ=RECORD&amp;rank=31&amp;journal=SMALL+GR+RES"/>
    <hyperlink ref="C39" r:id="rId32" display="http://admin-apps.webofknowledge.com/JCR/JCR?RQ=RECORD&amp;rank=32&amp;journal=NEBR+SYM+MOTIV"/>
    <hyperlink ref="C40" r:id="rId33" display="http://admin-apps.webofknowledge.com/JCR/JCR?RQ=RECORD&amp;rank=33&amp;journal=SELF+IDENTITY"/>
    <hyperlink ref="C41" r:id="rId34" display="http://admin-apps.webofknowledge.com/JCR/JCR?RQ=RECORD&amp;rank=34&amp;journal=GROUP+DYN-THEOR+RES"/>
    <hyperlink ref="C42" r:id="rId35" display="http://admin-apps.webofknowledge.com/JCR/JCR?RQ=RECORD&amp;rank=35&amp;journal=J+PSYCHOSOC+ONCOL"/>
    <hyperlink ref="C43" r:id="rId36" display="http://admin-apps.webofknowledge.com/JCR/JCR?RQ=RECORD&amp;rank=36&amp;journal=J+LANG+SOC+PSYCHOL"/>
    <hyperlink ref="C44" r:id="rId37" display="http://admin-apps.webofknowledge.com/JCR/JCR?RQ=RECORD&amp;rank=37&amp;journal=INT+J+INTERCULT+REL"/>
    <hyperlink ref="C45" r:id="rId38" display="http://admin-apps.webofknowledge.com/JCR/JCR?RQ=RECORD&amp;rank=38&amp;journal=J+SOC+PERS+RELAT"/>
    <hyperlink ref="C46" r:id="rId39" display="http://admin-apps.webofknowledge.com/JCR/JCR?RQ=RECORD&amp;rank=39&amp;journal=J+THEOR+SOC+BEHAV"/>
    <hyperlink ref="C47" r:id="rId40" display="http://admin-apps.webofknowledge.com/JCR/JCR?RQ=RECORD&amp;rank=40&amp;journal=J+COMMUNITY+APPL+SOC"/>
    <hyperlink ref="C48" r:id="rId41" display="http://admin-apps.webofknowledge.com/JCR/JCR?RQ=RECORD&amp;rank=41&amp;journal=J+APPL+SOC+PSYCHOL"/>
    <hyperlink ref="C49" r:id="rId42" display="http://admin-apps.webofknowledge.com/JCR/JCR?RQ=RECORD&amp;rank=42&amp;journal=PERSONAL+MENT+HEALTH"/>
    <hyperlink ref="C50" r:id="rId43" display="http://admin-apps.webofknowledge.com/JCR/JCR?RQ=RECORD&amp;rank=43&amp;journal=BASIC+APPL+SOC+PSYCH"/>
    <hyperlink ref="C51" r:id="rId44" display="http://admin-apps.webofknowledge.com/JCR/JCR?RQ=RECORD&amp;rank=44&amp;journal=J+SOC+PSYCHOL"/>
    <hyperlink ref="C52" r:id="rId45" display="http://admin-apps.webofknowledge.com/JCR/JCR?RQ=RECORD&amp;rank=45&amp;journal=J+DIVERS+HIGH+EDUC"/>
    <hyperlink ref="C53" r:id="rId46" display="http://admin-apps.webofknowledge.com/JCR/JCR?RQ=RECORD&amp;rank=46&amp;journal=ASIAN+J+SOC+PSYCHOL"/>
    <hyperlink ref="C54" r:id="rId47" display="http://admin-apps.webofknowledge.com/JCR/JCR?RQ=RECORD&amp;rank=47&amp;journal=DEVIANT+BEHAV"/>
    <hyperlink ref="C55" r:id="rId48" display="http://admin-apps.webofknowledge.com/JCR/JCR?RQ=RECORD&amp;rank=48&amp;journal=J+LOSS+TRAUMA"/>
    <hyperlink ref="C56" r:id="rId49" display="http://admin-apps.webofknowledge.com/JCR/JCR?RQ=RECORD&amp;rank=49&amp;journal=KOLNER+Z+SOZIOL+SOZ"/>
    <hyperlink ref="C57" r:id="rId50" display="http://admin-apps.webofknowledge.com/JCR/JCR?RQ=RECORD&amp;rank=50&amp;journal=SOC+BEHAV+PERSONAL"/>
    <hyperlink ref="C58" r:id="rId51" display="http://admin-apps.webofknowledge.com/JCR/JCR?RQ=RECORD&amp;rank=51&amp;journal=REV+INT+PSYCHOL+SOC"/>
    <hyperlink ref="C59" r:id="rId52" display="http://admin-apps.webofknowledge.com/JCR/JCR?RQ=RECORD&amp;rank=52&amp;journal=GRUPPENDYNAMIK+ORGAN"/>
    <hyperlink ref="C60" r:id="rId53" display="http://admin-apps.webofknowledge.com/JCR/JCR?RQ=RECORD&amp;rank=53&amp;journal=ANAL+SOC+ISS+PUB+POL"/>
    <hyperlink ref="C61" r:id="rId54" display="http://admin-apps.webofknowledge.com/JCR/JCR?RQ=RECORD&amp;rank=54&amp;journal=CULT+DIVERS+ETHN+MIN"/>
    <hyperlink ref="C62" r:id="rId55" display="http://admin-apps.webofknowledge.com/JCR/JCR?RQ=RECORD&amp;rank=55&amp;journal=GEDRAG+ORGAN"/>
    <hyperlink ref="C63" r:id="rId56" display="http://admin-apps.webofknowledge.com/JCR/JCR?RQ=RECORD&amp;rank=56&amp;journal=J+INDIVID+DIFFER"/>
    <hyperlink ref="C64" r:id="rId57" display="http://admin-apps.webofknowledge.com/JCR/JCR?RQ=RECORD&amp;rank=57&amp;journal=PSYCHOL+MEN+MASCULIN"/>
    <hyperlink ref="C65" r:id="rId58" display="http://admin-apps.webofknowledge.com/JCR/JCR?RQ=RECORD&amp;rank=58&amp;journal=REV+PSICOL+SOC"/>
    <hyperlink ref="C66" r:id="rId59" display="http://admin-apps.webofknowledge.com/JCR/JCR?RQ=RECORD&amp;rank=59&amp;journal=SOC+INFLUENCE"/>
    <hyperlink ref="C67" r:id="rId60" display="http://admin-apps.webofknowledge.com/JCR/JCR?RQ=RECORD&amp;rank=60&amp;journal=SOC+JUSTICE+RES"/>
  </hyperlinks>
  <pageMargins left="0.35433070866141736" right="0.35433070866141736" top="0.98425196850393704" bottom="0.98425196850393704" header="0.51181102362204722" footer="0.51181102362204722"/>
  <pageSetup paperSize="9" orientation="portrait"/>
  <headerFooter alignWithMargins="0"/>
  <legacyDrawing r:id="rId61"/>
  <controls>
    <control shapeId="11265" r:id="rId62" name="Control 1"/>
    <control shapeId="11266" r:id="rId63" name="Control 2"/>
    <control shapeId="11267" r:id="rId64" name="Control 3"/>
    <control shapeId="11268" r:id="rId65" name="Control 4"/>
    <control shapeId="11269" r:id="rId66" name="Control 5"/>
    <control shapeId="11270" r:id="rId67" name="Control 6"/>
    <control shapeId="11271" r:id="rId68" name="Control 7"/>
    <control shapeId="11272" r:id="rId69" name="Control 8"/>
    <control shapeId="11273" r:id="rId70" name="Control 9"/>
    <control shapeId="11274" r:id="rId71" name="Control 10"/>
    <control shapeId="11275" r:id="rId72" name="Control 11"/>
    <control shapeId="11276" r:id="rId73" name="Control 12"/>
    <control shapeId="11277" r:id="rId74" name="Control 13"/>
    <control shapeId="11278" r:id="rId75" name="Control 14"/>
    <control shapeId="11279" r:id="rId76" name="Control 15"/>
    <control shapeId="11280" r:id="rId77" name="Control 16"/>
    <control shapeId="11281" r:id="rId78" name="Control 17"/>
    <control shapeId="11282" r:id="rId79" name="Control 18"/>
    <control shapeId="11283" r:id="rId80" name="Control 19"/>
    <control shapeId="11284" r:id="rId81" name="Control 20"/>
    <control shapeId="11285" r:id="rId82" name="Control 21"/>
    <control shapeId="11286" r:id="rId83" name="Control 22"/>
    <control shapeId="11287" r:id="rId84" name="Control 23"/>
    <control shapeId="11288" r:id="rId85" name="Control 24"/>
    <control shapeId="11289" r:id="rId86" name="Control 25"/>
    <control shapeId="11290" r:id="rId87" name="Control 26"/>
    <control shapeId="11291" r:id="rId88" name="Control 27"/>
    <control shapeId="11292" r:id="rId89" name="Control 28"/>
    <control shapeId="11293" r:id="rId90" name="Control 29"/>
    <control shapeId="11294" r:id="rId91" name="Control 30"/>
    <control shapeId="11295" r:id="rId92" name="Control 31"/>
    <control shapeId="11296" r:id="rId93" name="Control 32"/>
    <control shapeId="11297" r:id="rId94" name="Control 33"/>
    <control shapeId="11298" r:id="rId95" name="Control 34"/>
    <control shapeId="11299" r:id="rId96" name="Control 35"/>
    <control shapeId="11300" r:id="rId97" name="Control 36"/>
    <control shapeId="11301" r:id="rId98" name="Control 37"/>
    <control shapeId="11302" r:id="rId99" name="Control 38"/>
    <control shapeId="11303" r:id="rId100" name="Control 39"/>
    <control shapeId="11304" r:id="rId101" name="Control 40"/>
    <control shapeId="11305" r:id="rId102" name="Control 41"/>
    <control shapeId="11306" r:id="rId103" name="Control 42"/>
    <control shapeId="11307" r:id="rId104" name="Control 43"/>
    <control shapeId="11308" r:id="rId105" name="Control 44"/>
    <control shapeId="11309" r:id="rId106" name="Control 45"/>
    <control shapeId="11310" r:id="rId107" name="Control 46"/>
    <control shapeId="11311" r:id="rId108" name="Control 47"/>
    <control shapeId="11312" r:id="rId109" name="Control 48"/>
    <control shapeId="11313" r:id="rId110" name="Control 49"/>
    <control shapeId="11314" r:id="rId111" name="Control 50"/>
    <control shapeId="11315" r:id="rId112" name="Control 51"/>
    <control shapeId="11316" r:id="rId113" name="Control 52"/>
    <control shapeId="11317" r:id="rId114" name="Control 53"/>
    <control shapeId="11318" r:id="rId115" name="Control 54"/>
    <control shapeId="11319" r:id="rId116" name="Control 55"/>
    <control shapeId="11320" r:id="rId117" name="Control 56"/>
    <control shapeId="11321" r:id="rId118" name="Control 57"/>
    <control shapeId="11322" r:id="rId119" name="Control 58"/>
    <control shapeId="11323" r:id="rId120" name="Control 59"/>
    <control shapeId="11324" r:id="rId121" name="Control 60"/>
    <control shapeId="11325" r:id="rId122" name="Control 61"/>
    <control shapeId="11326" r:id="rId123" name="Control 62"/>
    <control shapeId="11327" r:id="rId124" name="Control 63"/>
    <control shapeId="11328" r:id="rId125" name="Control 64"/>
    <control shapeId="11329" r:id="rId126" name="Control 65"/>
    <control shapeId="11330" r:id="rId127" name="Control 66"/>
    <control shapeId="11331" r:id="rId128" name="Control 67"/>
    <control shapeId="11332" r:id="rId129" name="Control 68"/>
    <control shapeId="11333" r:id="rId130" name="Control 69"/>
    <control shapeId="11334" r:id="rId131" name="Control 70"/>
    <control shapeId="11335" r:id="rId132" name="Control 71"/>
    <control shapeId="11336" r:id="rId133" name="Control 72"/>
    <control shapeId="11337" r:id="rId134" name="Control 73"/>
    <control shapeId="11338" r:id="rId135" name="Control 74"/>
    <control shapeId="11339" r:id="rId136" name="Control 75"/>
    <control shapeId="11340" r:id="rId137" name="Control 76"/>
    <control shapeId="11341" r:id="rId138" name="Control 77"/>
    <control shapeId="11342" r:id="rId139" name="Control 78"/>
    <control shapeId="11343" r:id="rId140" name="Control 79"/>
    <control shapeId="11344" r:id="rId141" name="Control 80"/>
    <control shapeId="11345" r:id="rId142" name="Control 81"/>
    <control shapeId="11346" r:id="rId143" name="Control 82"/>
    <control shapeId="11347" r:id="rId144" name="Control 83"/>
    <control shapeId="11348" r:id="rId145" name="Control 84"/>
    <control shapeId="11349" r:id="rId146" name="Control 85"/>
    <control shapeId="11350" r:id="rId147" name="Control 86"/>
    <control shapeId="11351" r:id="rId148" name="Control 87"/>
    <control shapeId="11352" r:id="rId149" name="Control 88"/>
    <control shapeId="11353" r:id="rId150" name="Control 89"/>
  </controls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1"/>
  <dimension ref="B1:E146"/>
  <sheetViews>
    <sheetView topLeftCell="A125" workbookViewId="0">
      <selection activeCell="D150" sqref="D150"/>
    </sheetView>
  </sheetViews>
  <sheetFormatPr defaultColWidth="9" defaultRowHeight="13.2"/>
  <cols>
    <col min="1" max="2" width="9" style="2"/>
    <col min="3" max="3" width="27.44140625" style="2" bestFit="1" customWidth="1"/>
    <col min="4" max="4" width="9" style="2"/>
    <col min="5" max="5" width="9" style="14"/>
    <col min="6" max="16384" width="9" style="2"/>
  </cols>
  <sheetData>
    <row r="1" spans="2:5">
      <c r="B1" s="1" t="s">
        <v>67</v>
      </c>
    </row>
    <row r="2" spans="2:5">
      <c r="B2" s="2" t="s">
        <v>1902</v>
      </c>
    </row>
    <row r="3" spans="2:5" ht="13.8" thickBot="1">
      <c r="D3" s="8">
        <v>2012</v>
      </c>
    </row>
    <row r="4" spans="2:5" ht="16.5" customHeight="1">
      <c r="B4" s="32" t="s">
        <v>31</v>
      </c>
      <c r="C4" s="28" t="s">
        <v>29</v>
      </c>
      <c r="D4" s="32" t="s">
        <v>53</v>
      </c>
    </row>
    <row r="5" spans="2:5" ht="27" thickBot="1">
      <c r="B5" s="33"/>
      <c r="C5" s="4" t="s">
        <v>30</v>
      </c>
      <c r="D5" s="33"/>
    </row>
    <row r="6" spans="2:5" ht="13.8" thickBot="1">
      <c r="B6" s="20">
        <v>1</v>
      </c>
      <c r="C6" s="26" t="s">
        <v>1903</v>
      </c>
      <c r="D6" s="20" t="str">
        <f>B6&amp;"/139"</f>
        <v>1/139</v>
      </c>
      <c r="E6" s="19">
        <f>B6/139</f>
        <v>7.1942446043165471E-3</v>
      </c>
    </row>
    <row r="7" spans="2:5" ht="13.8" thickBot="1">
      <c r="B7" s="20">
        <v>2</v>
      </c>
      <c r="C7" s="26" t="s">
        <v>1904</v>
      </c>
      <c r="D7" s="20" t="str">
        <f t="shared" ref="D7:D25" si="0">B7&amp;"/139"</f>
        <v>2/139</v>
      </c>
      <c r="E7" s="19">
        <f t="shared" ref="E7:E25" si="1">B7/139</f>
        <v>1.4388489208633094E-2</v>
      </c>
    </row>
    <row r="8" spans="2:5" ht="13.8" thickBot="1">
      <c r="B8" s="20">
        <v>3</v>
      </c>
      <c r="C8" s="26" t="s">
        <v>1905</v>
      </c>
      <c r="D8" s="20" t="str">
        <f t="shared" si="0"/>
        <v>3/139</v>
      </c>
      <c r="E8" s="19">
        <f t="shared" si="1"/>
        <v>2.1582733812949641E-2</v>
      </c>
    </row>
    <row r="9" spans="2:5" ht="13.8" thickBot="1">
      <c r="B9" s="20">
        <v>4</v>
      </c>
      <c r="C9" s="26" t="s">
        <v>1906</v>
      </c>
      <c r="D9" s="20" t="str">
        <f t="shared" si="0"/>
        <v>4/139</v>
      </c>
      <c r="E9" s="19">
        <f t="shared" si="1"/>
        <v>2.8776978417266189E-2</v>
      </c>
    </row>
    <row r="10" spans="2:5" ht="13.8" thickBot="1">
      <c r="B10" s="20">
        <v>5</v>
      </c>
      <c r="C10" s="26" t="s">
        <v>1859</v>
      </c>
      <c r="D10" s="20" t="str">
        <f t="shared" si="0"/>
        <v>5/139</v>
      </c>
      <c r="E10" s="19">
        <f t="shared" si="1"/>
        <v>3.5971223021582732E-2</v>
      </c>
    </row>
    <row r="11" spans="2:5" ht="13.8" thickBot="1">
      <c r="B11" s="20">
        <v>6</v>
      </c>
      <c r="C11" s="26" t="s">
        <v>1907</v>
      </c>
      <c r="D11" s="20" t="str">
        <f t="shared" si="0"/>
        <v>6/139</v>
      </c>
      <c r="E11" s="19">
        <f t="shared" si="1"/>
        <v>4.3165467625899283E-2</v>
      </c>
    </row>
    <row r="12" spans="2:5" ht="13.8" thickBot="1">
      <c r="B12" s="20">
        <v>7</v>
      </c>
      <c r="C12" s="26" t="s">
        <v>1908</v>
      </c>
      <c r="D12" s="20" t="str">
        <f t="shared" si="0"/>
        <v>7/139</v>
      </c>
      <c r="E12" s="19">
        <f t="shared" si="1"/>
        <v>5.0359712230215826E-2</v>
      </c>
    </row>
    <row r="13" spans="2:5" ht="13.8" thickBot="1">
      <c r="B13" s="20">
        <v>8</v>
      </c>
      <c r="C13" s="26" t="s">
        <v>1474</v>
      </c>
      <c r="D13" s="20" t="str">
        <f t="shared" si="0"/>
        <v>8/139</v>
      </c>
      <c r="E13" s="19">
        <f t="shared" si="1"/>
        <v>5.7553956834532377E-2</v>
      </c>
    </row>
    <row r="14" spans="2:5" ht="13.8" thickBot="1">
      <c r="B14" s="20">
        <v>9</v>
      </c>
      <c r="C14" s="26" t="s">
        <v>1341</v>
      </c>
      <c r="D14" s="20" t="str">
        <f t="shared" si="0"/>
        <v>9/139</v>
      </c>
      <c r="E14" s="19">
        <f t="shared" si="1"/>
        <v>6.4748201438848921E-2</v>
      </c>
    </row>
    <row r="15" spans="2:5" ht="13.8" thickBot="1">
      <c r="B15" s="20">
        <v>10</v>
      </c>
      <c r="C15" s="26" t="s">
        <v>1909</v>
      </c>
      <c r="D15" s="20" t="str">
        <f t="shared" si="0"/>
        <v>10/139</v>
      </c>
      <c r="E15" s="19">
        <f t="shared" si="1"/>
        <v>7.1942446043165464E-2</v>
      </c>
    </row>
    <row r="16" spans="2:5" ht="13.8" thickBot="1">
      <c r="B16" s="20">
        <v>11</v>
      </c>
      <c r="C16" s="26" t="s">
        <v>1910</v>
      </c>
      <c r="D16" s="20" t="str">
        <f t="shared" si="0"/>
        <v>11/139</v>
      </c>
      <c r="E16" s="19">
        <f t="shared" si="1"/>
        <v>7.9136690647482008E-2</v>
      </c>
    </row>
    <row r="17" spans="2:5" ht="13.8" thickBot="1">
      <c r="B17" s="20">
        <v>12</v>
      </c>
      <c r="C17" s="26" t="s">
        <v>1911</v>
      </c>
      <c r="D17" s="20" t="str">
        <f t="shared" si="0"/>
        <v>12/139</v>
      </c>
      <c r="E17" s="19">
        <f t="shared" si="1"/>
        <v>8.6330935251798566E-2</v>
      </c>
    </row>
    <row r="18" spans="2:5" ht="13.8" thickBot="1">
      <c r="B18" s="20">
        <v>13</v>
      </c>
      <c r="C18" s="26" t="s">
        <v>1755</v>
      </c>
      <c r="D18" s="20" t="str">
        <f t="shared" si="0"/>
        <v>13/139</v>
      </c>
      <c r="E18" s="19">
        <f t="shared" si="1"/>
        <v>9.3525179856115109E-2</v>
      </c>
    </row>
    <row r="19" spans="2:5" ht="13.8" thickBot="1">
      <c r="B19" s="20">
        <v>14</v>
      </c>
      <c r="C19" s="26" t="s">
        <v>1912</v>
      </c>
      <c r="D19" s="20" t="str">
        <f t="shared" si="0"/>
        <v>14/139</v>
      </c>
      <c r="E19" s="19">
        <f t="shared" si="1"/>
        <v>0.10071942446043165</v>
      </c>
    </row>
    <row r="20" spans="2:5" ht="17.25" customHeight="1" thickBot="1">
      <c r="B20" s="20">
        <v>15</v>
      </c>
      <c r="C20" s="26" t="s">
        <v>1913</v>
      </c>
      <c r="D20" s="20" t="str">
        <f t="shared" si="0"/>
        <v>15/139</v>
      </c>
      <c r="E20" s="19">
        <f t="shared" si="1"/>
        <v>0.1079136690647482</v>
      </c>
    </row>
    <row r="21" spans="2:5" ht="13.8" thickBot="1">
      <c r="B21" s="20">
        <v>16</v>
      </c>
      <c r="C21" s="26" t="s">
        <v>1682</v>
      </c>
      <c r="D21" s="20" t="str">
        <f t="shared" si="0"/>
        <v>16/139</v>
      </c>
      <c r="E21" s="19">
        <f t="shared" si="1"/>
        <v>0.11510791366906475</v>
      </c>
    </row>
    <row r="22" spans="2:5" ht="13.8" thickBot="1">
      <c r="B22" s="20">
        <v>17</v>
      </c>
      <c r="C22" s="26" t="s">
        <v>817</v>
      </c>
      <c r="D22" s="20" t="str">
        <f t="shared" si="0"/>
        <v>17/139</v>
      </c>
      <c r="E22" s="19">
        <f t="shared" si="1"/>
        <v>0.1223021582733813</v>
      </c>
    </row>
    <row r="23" spans="2:5" ht="13.5" customHeight="1" thickBot="1">
      <c r="B23" s="20">
        <v>18</v>
      </c>
      <c r="C23" s="26" t="s">
        <v>1914</v>
      </c>
      <c r="D23" s="20" t="str">
        <f t="shared" si="0"/>
        <v>18/139</v>
      </c>
      <c r="E23" s="19">
        <f t="shared" si="1"/>
        <v>0.12949640287769784</v>
      </c>
    </row>
    <row r="24" spans="2:5" ht="13.8" thickBot="1">
      <c r="B24" s="20">
        <v>19</v>
      </c>
      <c r="C24" s="26" t="s">
        <v>1915</v>
      </c>
      <c r="D24" s="20" t="str">
        <f t="shared" si="0"/>
        <v>19/139</v>
      </c>
      <c r="E24" s="19">
        <f t="shared" si="1"/>
        <v>0.1366906474820144</v>
      </c>
    </row>
    <row r="25" spans="2:5" ht="13.8" thickBot="1">
      <c r="B25" s="20">
        <v>20</v>
      </c>
      <c r="C25" s="26" t="s">
        <v>1916</v>
      </c>
      <c r="D25" s="20" t="str">
        <f t="shared" si="0"/>
        <v>20/139</v>
      </c>
      <c r="E25" s="19">
        <f t="shared" si="1"/>
        <v>0.14388489208633093</v>
      </c>
    </row>
    <row r="26" spans="2:5" ht="13.8" thickBot="1">
      <c r="B26" s="20">
        <v>21</v>
      </c>
      <c r="C26" s="26" t="s">
        <v>1917</v>
      </c>
      <c r="D26" s="20" t="str">
        <f>B26&amp;"/139"</f>
        <v>21/139</v>
      </c>
      <c r="E26" s="19">
        <f>B26/139</f>
        <v>0.15107913669064749</v>
      </c>
    </row>
    <row r="27" spans="2:5" ht="14.1" customHeight="1" thickBot="1">
      <c r="B27" s="42" t="s">
        <v>1608</v>
      </c>
      <c r="C27" s="43"/>
      <c r="D27" s="44"/>
      <c r="E27" s="19"/>
    </row>
    <row r="28" spans="2:5" ht="13.8" thickBot="1">
      <c r="B28" s="20">
        <v>22</v>
      </c>
      <c r="C28" s="26" t="s">
        <v>1918</v>
      </c>
      <c r="D28" s="20" t="str">
        <f t="shared" ref="D28:D59" si="2">B28&amp;"/139"</f>
        <v>22/139</v>
      </c>
      <c r="E28" s="19">
        <f t="shared" ref="E28:E59" si="3">B28/139</f>
        <v>0.15827338129496402</v>
      </c>
    </row>
    <row r="29" spans="2:5" ht="13.8" thickBot="1">
      <c r="B29" s="20">
        <v>23</v>
      </c>
      <c r="C29" s="26" t="s">
        <v>1919</v>
      </c>
      <c r="D29" s="20" t="str">
        <f t="shared" si="2"/>
        <v>23/139</v>
      </c>
      <c r="E29" s="19">
        <f t="shared" si="3"/>
        <v>0.16546762589928057</v>
      </c>
    </row>
    <row r="30" spans="2:5" ht="13.8" thickBot="1">
      <c r="B30" s="20">
        <v>24</v>
      </c>
      <c r="C30" s="26" t="s">
        <v>819</v>
      </c>
      <c r="D30" s="20" t="str">
        <f t="shared" si="2"/>
        <v>24/139</v>
      </c>
      <c r="E30" s="19">
        <f t="shared" si="3"/>
        <v>0.17266187050359713</v>
      </c>
    </row>
    <row r="31" spans="2:5" ht="13.8" thickBot="1">
      <c r="B31" s="20">
        <v>25</v>
      </c>
      <c r="C31" s="26" t="s">
        <v>1920</v>
      </c>
      <c r="D31" s="20" t="str">
        <f t="shared" si="2"/>
        <v>25/139</v>
      </c>
      <c r="E31" s="19">
        <f t="shared" si="3"/>
        <v>0.17985611510791366</v>
      </c>
    </row>
    <row r="32" spans="2:5" ht="13.8" thickBot="1">
      <c r="B32" s="20">
        <v>26</v>
      </c>
      <c r="C32" s="26" t="s">
        <v>260</v>
      </c>
      <c r="D32" s="20" t="str">
        <f t="shared" si="2"/>
        <v>26/139</v>
      </c>
      <c r="E32" s="19">
        <f t="shared" si="3"/>
        <v>0.18705035971223022</v>
      </c>
    </row>
    <row r="33" spans="2:5" ht="13.8" thickBot="1">
      <c r="B33" s="20">
        <v>27</v>
      </c>
      <c r="C33" s="26" t="s">
        <v>1921</v>
      </c>
      <c r="D33" s="20" t="str">
        <f t="shared" si="2"/>
        <v>27/139</v>
      </c>
      <c r="E33" s="19">
        <f t="shared" si="3"/>
        <v>0.19424460431654678</v>
      </c>
    </row>
    <row r="34" spans="2:5" ht="13.8" thickBot="1">
      <c r="B34" s="20">
        <v>28</v>
      </c>
      <c r="C34" s="26" t="s">
        <v>1922</v>
      </c>
      <c r="D34" s="20" t="str">
        <f t="shared" si="2"/>
        <v>28/139</v>
      </c>
      <c r="E34" s="19">
        <f t="shared" si="3"/>
        <v>0.20143884892086331</v>
      </c>
    </row>
    <row r="35" spans="2:5" ht="13.8" thickBot="1">
      <c r="B35" s="20">
        <v>29</v>
      </c>
      <c r="C35" s="26" t="s">
        <v>1923</v>
      </c>
      <c r="D35" s="20" t="str">
        <f t="shared" si="2"/>
        <v>29/139</v>
      </c>
      <c r="E35" s="19">
        <f t="shared" si="3"/>
        <v>0.20863309352517986</v>
      </c>
    </row>
    <row r="36" spans="2:5" ht="13.8" thickBot="1">
      <c r="B36" s="20">
        <v>30</v>
      </c>
      <c r="C36" s="26" t="s">
        <v>547</v>
      </c>
      <c r="D36" s="20" t="str">
        <f t="shared" si="2"/>
        <v>30/139</v>
      </c>
      <c r="E36" s="19">
        <f t="shared" si="3"/>
        <v>0.21582733812949639</v>
      </c>
    </row>
    <row r="37" spans="2:5" ht="13.8" thickBot="1">
      <c r="B37" s="20">
        <v>30</v>
      </c>
      <c r="C37" s="26" t="s">
        <v>1924</v>
      </c>
      <c r="D37" s="20" t="str">
        <f t="shared" si="2"/>
        <v>30/139</v>
      </c>
      <c r="E37" s="19">
        <f t="shared" si="3"/>
        <v>0.21582733812949639</v>
      </c>
    </row>
    <row r="38" spans="2:5" ht="13.8" thickBot="1">
      <c r="B38" s="20">
        <v>32</v>
      </c>
      <c r="C38" s="26" t="s">
        <v>1925</v>
      </c>
      <c r="D38" s="20" t="str">
        <f t="shared" si="2"/>
        <v>32/139</v>
      </c>
      <c r="E38" s="19">
        <f t="shared" si="3"/>
        <v>0.23021582733812951</v>
      </c>
    </row>
    <row r="39" spans="2:5" ht="13.8" thickBot="1">
      <c r="B39" s="20">
        <v>33</v>
      </c>
      <c r="C39" s="26" t="s">
        <v>1764</v>
      </c>
      <c r="D39" s="20" t="str">
        <f t="shared" si="2"/>
        <v>33/139</v>
      </c>
      <c r="E39" s="19">
        <f t="shared" si="3"/>
        <v>0.23741007194244604</v>
      </c>
    </row>
    <row r="40" spans="2:5" ht="13.8" thickBot="1">
      <c r="B40" s="20">
        <v>34</v>
      </c>
      <c r="C40" s="26" t="s">
        <v>1926</v>
      </c>
      <c r="D40" s="20" t="str">
        <f t="shared" si="2"/>
        <v>34/139</v>
      </c>
      <c r="E40" s="19">
        <f t="shared" si="3"/>
        <v>0.2446043165467626</v>
      </c>
    </row>
    <row r="41" spans="2:5" ht="13.8" thickBot="1">
      <c r="B41" s="20">
        <v>35</v>
      </c>
      <c r="C41" s="26" t="s">
        <v>1927</v>
      </c>
      <c r="D41" s="20" t="str">
        <f t="shared" si="2"/>
        <v>35/139</v>
      </c>
      <c r="E41" s="19">
        <f t="shared" si="3"/>
        <v>0.25179856115107913</v>
      </c>
    </row>
    <row r="42" spans="2:5" ht="13.8" thickBot="1">
      <c r="B42" s="20">
        <v>36</v>
      </c>
      <c r="C42" s="26" t="s">
        <v>1928</v>
      </c>
      <c r="D42" s="20" t="str">
        <f t="shared" si="2"/>
        <v>36/139</v>
      </c>
      <c r="E42" s="19">
        <f t="shared" si="3"/>
        <v>0.25899280575539568</v>
      </c>
    </row>
    <row r="43" spans="2:5" ht="13.8" thickBot="1">
      <c r="B43" s="20">
        <v>37</v>
      </c>
      <c r="C43" s="26" t="s">
        <v>828</v>
      </c>
      <c r="D43" s="20" t="str">
        <f t="shared" si="2"/>
        <v>37/139</v>
      </c>
      <c r="E43" s="19">
        <f t="shared" si="3"/>
        <v>0.26618705035971224</v>
      </c>
    </row>
    <row r="44" spans="2:5" ht="13.8" thickBot="1">
      <c r="B44" s="20">
        <v>38</v>
      </c>
      <c r="C44" s="26" t="s">
        <v>1929</v>
      </c>
      <c r="D44" s="20" t="str">
        <f t="shared" si="2"/>
        <v>38/139</v>
      </c>
      <c r="E44" s="19">
        <f t="shared" si="3"/>
        <v>0.2733812949640288</v>
      </c>
    </row>
    <row r="45" spans="2:5" ht="13.8" thickBot="1">
      <c r="B45" s="20">
        <v>39</v>
      </c>
      <c r="C45" s="26" t="s">
        <v>822</v>
      </c>
      <c r="D45" s="20" t="str">
        <f t="shared" si="2"/>
        <v>39/139</v>
      </c>
      <c r="E45" s="19">
        <f t="shared" si="3"/>
        <v>0.2805755395683453</v>
      </c>
    </row>
    <row r="46" spans="2:5" ht="13.8" thickBot="1">
      <c r="B46" s="20">
        <v>40</v>
      </c>
      <c r="C46" s="26" t="s">
        <v>1930</v>
      </c>
      <c r="D46" s="20" t="str">
        <f t="shared" si="2"/>
        <v>40/139</v>
      </c>
      <c r="E46" s="19">
        <f t="shared" si="3"/>
        <v>0.28776978417266186</v>
      </c>
    </row>
    <row r="47" spans="2:5" ht="17.25" customHeight="1" thickBot="1">
      <c r="B47" s="20">
        <v>41</v>
      </c>
      <c r="C47" s="26" t="s">
        <v>553</v>
      </c>
      <c r="D47" s="20" t="str">
        <f t="shared" si="2"/>
        <v>41/139</v>
      </c>
      <c r="E47" s="19">
        <f t="shared" si="3"/>
        <v>0.29496402877697842</v>
      </c>
    </row>
    <row r="48" spans="2:5" ht="13.8" thickBot="1">
      <c r="B48" s="20">
        <v>42</v>
      </c>
      <c r="C48" s="26" t="s">
        <v>1931</v>
      </c>
      <c r="D48" s="20" t="str">
        <f t="shared" si="2"/>
        <v>42/139</v>
      </c>
      <c r="E48" s="19">
        <f t="shared" si="3"/>
        <v>0.30215827338129497</v>
      </c>
    </row>
    <row r="49" spans="2:5" ht="13.8" thickBot="1">
      <c r="B49" s="20">
        <v>43</v>
      </c>
      <c r="C49" s="26" t="s">
        <v>831</v>
      </c>
      <c r="D49" s="20" t="str">
        <f t="shared" si="2"/>
        <v>43/139</v>
      </c>
      <c r="E49" s="19">
        <f t="shared" si="3"/>
        <v>0.30935251798561153</v>
      </c>
    </row>
    <row r="50" spans="2:5" ht="13.8" thickBot="1">
      <c r="B50" s="20">
        <v>44</v>
      </c>
      <c r="C50" s="26" t="s">
        <v>1932</v>
      </c>
      <c r="D50" s="20" t="str">
        <f t="shared" si="2"/>
        <v>44/139</v>
      </c>
      <c r="E50" s="19">
        <f t="shared" si="3"/>
        <v>0.31654676258992803</v>
      </c>
    </row>
    <row r="51" spans="2:5" ht="13.8" thickBot="1">
      <c r="B51" s="20">
        <v>45</v>
      </c>
      <c r="C51" s="26" t="s">
        <v>560</v>
      </c>
      <c r="D51" s="20" t="str">
        <f t="shared" si="2"/>
        <v>45/139</v>
      </c>
      <c r="E51" s="19">
        <f t="shared" si="3"/>
        <v>0.32374100719424459</v>
      </c>
    </row>
    <row r="52" spans="2:5" ht="13.8" thickBot="1">
      <c r="B52" s="20">
        <v>46</v>
      </c>
      <c r="C52" s="26" t="s">
        <v>551</v>
      </c>
      <c r="D52" s="20" t="str">
        <f t="shared" si="2"/>
        <v>46/139</v>
      </c>
      <c r="E52" s="19">
        <f t="shared" si="3"/>
        <v>0.33093525179856115</v>
      </c>
    </row>
    <row r="53" spans="2:5" ht="13.8" thickBot="1">
      <c r="B53" s="20">
        <v>47</v>
      </c>
      <c r="C53" s="26" t="s">
        <v>1933</v>
      </c>
      <c r="D53" s="20" t="str">
        <f t="shared" si="2"/>
        <v>47/139</v>
      </c>
      <c r="E53" s="19">
        <f t="shared" si="3"/>
        <v>0.33812949640287771</v>
      </c>
    </row>
    <row r="54" spans="2:5" ht="13.5" customHeight="1" thickBot="1">
      <c r="B54" s="20">
        <v>48</v>
      </c>
      <c r="C54" s="26" t="s">
        <v>1934</v>
      </c>
      <c r="D54" s="20" t="str">
        <f t="shared" si="2"/>
        <v>48/139</v>
      </c>
      <c r="E54" s="19">
        <f t="shared" si="3"/>
        <v>0.34532374100719426</v>
      </c>
    </row>
    <row r="55" spans="2:5" ht="13.8" thickBot="1">
      <c r="B55" s="20">
        <v>49</v>
      </c>
      <c r="C55" s="26" t="s">
        <v>1935</v>
      </c>
      <c r="D55" s="20" t="str">
        <f t="shared" si="2"/>
        <v>49/139</v>
      </c>
      <c r="E55" s="19">
        <f t="shared" si="3"/>
        <v>0.35251798561151076</v>
      </c>
    </row>
    <row r="56" spans="2:5" ht="13.8" thickBot="1">
      <c r="B56" s="20">
        <v>50</v>
      </c>
      <c r="C56" s="26" t="s">
        <v>1936</v>
      </c>
      <c r="D56" s="20" t="str">
        <f t="shared" si="2"/>
        <v>50/139</v>
      </c>
      <c r="E56" s="19">
        <f t="shared" si="3"/>
        <v>0.35971223021582732</v>
      </c>
    </row>
    <row r="57" spans="2:5" ht="13.8" thickBot="1">
      <c r="B57" s="20">
        <v>51</v>
      </c>
      <c r="C57" s="26" t="s">
        <v>89</v>
      </c>
      <c r="D57" s="20" t="str">
        <f t="shared" si="2"/>
        <v>51/139</v>
      </c>
      <c r="E57" s="19">
        <f t="shared" si="3"/>
        <v>0.36690647482014388</v>
      </c>
    </row>
    <row r="58" spans="2:5" ht="13.8" thickBot="1">
      <c r="B58" s="20">
        <v>52</v>
      </c>
      <c r="C58" s="26" t="s">
        <v>1937</v>
      </c>
      <c r="D58" s="20" t="str">
        <f t="shared" si="2"/>
        <v>52/139</v>
      </c>
      <c r="E58" s="19">
        <f t="shared" si="3"/>
        <v>0.37410071942446044</v>
      </c>
    </row>
    <row r="59" spans="2:5" ht="13.8" thickBot="1">
      <c r="B59" s="20">
        <v>53</v>
      </c>
      <c r="C59" s="26" t="s">
        <v>1613</v>
      </c>
      <c r="D59" s="20" t="str">
        <f t="shared" si="2"/>
        <v>53/139</v>
      </c>
      <c r="E59" s="19">
        <f t="shared" si="3"/>
        <v>0.38129496402877699</v>
      </c>
    </row>
    <row r="60" spans="2:5" ht="13.8" thickBot="1">
      <c r="B60" s="20">
        <v>53</v>
      </c>
      <c r="C60" s="26" t="s">
        <v>1938</v>
      </c>
      <c r="D60" s="20" t="str">
        <f>B60&amp;"/139"</f>
        <v>53/139</v>
      </c>
      <c r="E60" s="19">
        <f>B60/139</f>
        <v>0.38129496402877699</v>
      </c>
    </row>
    <row r="61" spans="2:5" ht="13.8" thickBot="1">
      <c r="B61" s="20">
        <v>55</v>
      </c>
      <c r="C61" s="26" t="s">
        <v>1939</v>
      </c>
      <c r="D61" s="20" t="str">
        <f>B61&amp;"/139"</f>
        <v>55/139</v>
      </c>
      <c r="E61" s="19">
        <f>B61/139</f>
        <v>0.39568345323741005</v>
      </c>
    </row>
    <row r="62" spans="2:5" ht="13.8" thickBot="1">
      <c r="B62" s="20">
        <v>56</v>
      </c>
      <c r="C62" s="26" t="s">
        <v>1940</v>
      </c>
      <c r="D62" s="20" t="str">
        <f>B62&amp;"/139"</f>
        <v>56/139</v>
      </c>
      <c r="E62" s="19">
        <f>B62/139</f>
        <v>0.40287769784172661</v>
      </c>
    </row>
    <row r="63" spans="2:5" ht="14.1" customHeight="1" thickBot="1">
      <c r="B63" s="45" t="s">
        <v>1609</v>
      </c>
      <c r="C63" s="46"/>
      <c r="D63" s="47"/>
      <c r="E63" s="19"/>
    </row>
    <row r="64" spans="2:5" ht="13.8" thickBot="1">
      <c r="B64" s="20">
        <v>57</v>
      </c>
      <c r="C64" s="26" t="s">
        <v>833</v>
      </c>
      <c r="D64" s="20" t="str">
        <f t="shared" ref="D64:D125" si="4">B64&amp;"/139"</f>
        <v>57/139</v>
      </c>
      <c r="E64" s="19">
        <f t="shared" ref="E64:E125" si="5">B64/139</f>
        <v>0.41007194244604317</v>
      </c>
    </row>
    <row r="65" spans="2:5" ht="13.8" thickBot="1">
      <c r="B65" s="20">
        <v>58</v>
      </c>
      <c r="C65" s="26" t="s">
        <v>1941</v>
      </c>
      <c r="D65" s="20" t="str">
        <f t="shared" si="4"/>
        <v>58/139</v>
      </c>
      <c r="E65" s="19">
        <f t="shared" si="5"/>
        <v>0.41726618705035973</v>
      </c>
    </row>
    <row r="66" spans="2:5" ht="13.8" thickBot="1">
      <c r="B66" s="20">
        <v>59</v>
      </c>
      <c r="C66" s="26" t="s">
        <v>834</v>
      </c>
      <c r="D66" s="20" t="str">
        <f t="shared" si="4"/>
        <v>59/139</v>
      </c>
      <c r="E66" s="19">
        <f t="shared" si="5"/>
        <v>0.42446043165467628</v>
      </c>
    </row>
    <row r="67" spans="2:5" ht="13.8" thickBot="1">
      <c r="B67" s="20">
        <v>60</v>
      </c>
      <c r="C67" s="26" t="s">
        <v>1779</v>
      </c>
      <c r="D67" s="20" t="str">
        <f t="shared" si="4"/>
        <v>60/139</v>
      </c>
      <c r="E67" s="19">
        <f t="shared" si="5"/>
        <v>0.43165467625899279</v>
      </c>
    </row>
    <row r="68" spans="2:5" ht="13.8" thickBot="1">
      <c r="B68" s="20">
        <v>61</v>
      </c>
      <c r="C68" s="26" t="s">
        <v>1942</v>
      </c>
      <c r="D68" s="20" t="str">
        <f t="shared" si="4"/>
        <v>61/139</v>
      </c>
      <c r="E68" s="19">
        <f t="shared" si="5"/>
        <v>0.43884892086330934</v>
      </c>
    </row>
    <row r="69" spans="2:5" ht="13.8" thickBot="1">
      <c r="B69" s="20">
        <v>62</v>
      </c>
      <c r="C69" s="26" t="s">
        <v>1943</v>
      </c>
      <c r="D69" s="20" t="str">
        <f t="shared" si="4"/>
        <v>62/139</v>
      </c>
      <c r="E69" s="19">
        <f t="shared" si="5"/>
        <v>0.4460431654676259</v>
      </c>
    </row>
    <row r="70" spans="2:5" ht="13.8" thickBot="1">
      <c r="B70" s="20">
        <v>63</v>
      </c>
      <c r="C70" s="26" t="s">
        <v>1944</v>
      </c>
      <c r="D70" s="20" t="str">
        <f t="shared" si="4"/>
        <v>63/139</v>
      </c>
      <c r="E70" s="19">
        <f t="shared" si="5"/>
        <v>0.45323741007194246</v>
      </c>
    </row>
    <row r="71" spans="2:5" ht="13.8" thickBot="1">
      <c r="B71" s="20">
        <v>64</v>
      </c>
      <c r="C71" s="26" t="s">
        <v>1945</v>
      </c>
      <c r="D71" s="20" t="str">
        <f t="shared" si="4"/>
        <v>64/139</v>
      </c>
      <c r="E71" s="19">
        <f t="shared" si="5"/>
        <v>0.46043165467625902</v>
      </c>
    </row>
    <row r="72" spans="2:5" ht="13.8" thickBot="1">
      <c r="B72" s="20">
        <v>65</v>
      </c>
      <c r="C72" s="26" t="s">
        <v>1946</v>
      </c>
      <c r="D72" s="20" t="str">
        <f t="shared" si="4"/>
        <v>65/139</v>
      </c>
      <c r="E72" s="19">
        <f t="shared" si="5"/>
        <v>0.46762589928057552</v>
      </c>
    </row>
    <row r="73" spans="2:5" ht="13.8" thickBot="1">
      <c r="B73" s="20">
        <v>66</v>
      </c>
      <c r="C73" s="26" t="s">
        <v>838</v>
      </c>
      <c r="D73" s="20" t="str">
        <f t="shared" si="4"/>
        <v>66/139</v>
      </c>
      <c r="E73" s="19">
        <f t="shared" si="5"/>
        <v>0.47482014388489208</v>
      </c>
    </row>
    <row r="74" spans="2:5" ht="13.8" thickBot="1">
      <c r="B74" s="20">
        <v>67</v>
      </c>
      <c r="C74" s="26" t="s">
        <v>1947</v>
      </c>
      <c r="D74" s="20" t="str">
        <f t="shared" si="4"/>
        <v>67/139</v>
      </c>
      <c r="E74" s="19">
        <f t="shared" si="5"/>
        <v>0.48201438848920863</v>
      </c>
    </row>
    <row r="75" spans="2:5" ht="13.8" thickBot="1">
      <c r="B75" s="20">
        <v>68</v>
      </c>
      <c r="C75" s="26" t="s">
        <v>837</v>
      </c>
      <c r="D75" s="20" t="str">
        <f t="shared" si="4"/>
        <v>68/139</v>
      </c>
      <c r="E75" s="19">
        <f t="shared" si="5"/>
        <v>0.48920863309352519</v>
      </c>
    </row>
    <row r="76" spans="2:5" ht="13.8" thickBot="1">
      <c r="B76" s="20">
        <v>69</v>
      </c>
      <c r="C76" s="26" t="s">
        <v>1948</v>
      </c>
      <c r="D76" s="20" t="str">
        <f t="shared" si="4"/>
        <v>69/139</v>
      </c>
      <c r="E76" s="19">
        <f t="shared" si="5"/>
        <v>0.49640287769784175</v>
      </c>
    </row>
    <row r="77" spans="2:5" ht="13.8" thickBot="1">
      <c r="B77" s="20">
        <v>70</v>
      </c>
      <c r="C77" s="26" t="s">
        <v>1211</v>
      </c>
      <c r="D77" s="20" t="str">
        <f t="shared" si="4"/>
        <v>70/139</v>
      </c>
      <c r="E77" s="19">
        <f t="shared" si="5"/>
        <v>0.50359712230215825</v>
      </c>
    </row>
    <row r="78" spans="2:5" ht="13.8" thickBot="1">
      <c r="B78" s="20">
        <v>71</v>
      </c>
      <c r="C78" s="26" t="s">
        <v>1949</v>
      </c>
      <c r="D78" s="20" t="str">
        <f t="shared" si="4"/>
        <v>71/139</v>
      </c>
      <c r="E78" s="19">
        <f t="shared" si="5"/>
        <v>0.51079136690647486</v>
      </c>
    </row>
    <row r="79" spans="2:5" ht="13.8" thickBot="1">
      <c r="B79" s="20">
        <v>72</v>
      </c>
      <c r="C79" s="26" t="s">
        <v>1950</v>
      </c>
      <c r="D79" s="20" t="str">
        <f t="shared" si="4"/>
        <v>72/139</v>
      </c>
      <c r="E79" s="19">
        <f t="shared" si="5"/>
        <v>0.51798561151079137</v>
      </c>
    </row>
    <row r="80" spans="2:5" ht="13.8" thickBot="1">
      <c r="B80" s="20">
        <v>73</v>
      </c>
      <c r="C80" s="26" t="s">
        <v>843</v>
      </c>
      <c r="D80" s="20" t="str">
        <f t="shared" si="4"/>
        <v>73/139</v>
      </c>
      <c r="E80" s="19">
        <f t="shared" si="5"/>
        <v>0.52517985611510787</v>
      </c>
    </row>
    <row r="81" spans="2:5" ht="13.8" thickBot="1">
      <c r="B81" s="20">
        <v>74</v>
      </c>
      <c r="C81" s="26" t="s">
        <v>1951</v>
      </c>
      <c r="D81" s="20" t="str">
        <f t="shared" si="4"/>
        <v>74/139</v>
      </c>
      <c r="E81" s="19">
        <f t="shared" si="5"/>
        <v>0.53237410071942448</v>
      </c>
    </row>
    <row r="82" spans="2:5" ht="13.8" thickBot="1">
      <c r="B82" s="20">
        <v>75</v>
      </c>
      <c r="C82" s="26" t="s">
        <v>1952</v>
      </c>
      <c r="D82" s="20" t="str">
        <f t="shared" si="4"/>
        <v>75/139</v>
      </c>
      <c r="E82" s="19">
        <f t="shared" si="5"/>
        <v>0.53956834532374098</v>
      </c>
    </row>
    <row r="83" spans="2:5" ht="13.8" thickBot="1">
      <c r="B83" s="20">
        <v>76</v>
      </c>
      <c r="C83" s="26" t="s">
        <v>1953</v>
      </c>
      <c r="D83" s="20" t="str">
        <f t="shared" si="4"/>
        <v>76/139</v>
      </c>
      <c r="E83" s="19">
        <f t="shared" si="5"/>
        <v>0.5467625899280576</v>
      </c>
    </row>
    <row r="84" spans="2:5" ht="13.8" thickBot="1">
      <c r="B84" s="20">
        <v>77</v>
      </c>
      <c r="C84" s="26" t="s">
        <v>835</v>
      </c>
      <c r="D84" s="20" t="str">
        <f t="shared" si="4"/>
        <v>77/139</v>
      </c>
      <c r="E84" s="19">
        <f t="shared" si="5"/>
        <v>0.5539568345323741</v>
      </c>
    </row>
    <row r="85" spans="2:5" ht="13.8" thickBot="1">
      <c r="B85" s="20">
        <v>78</v>
      </c>
      <c r="C85" s="26" t="s">
        <v>1954</v>
      </c>
      <c r="D85" s="20" t="str">
        <f t="shared" si="4"/>
        <v>78/139</v>
      </c>
      <c r="E85" s="19">
        <f t="shared" si="5"/>
        <v>0.5611510791366906</v>
      </c>
    </row>
    <row r="86" spans="2:5" ht="13.8" thickBot="1">
      <c r="B86" s="20">
        <v>79</v>
      </c>
      <c r="C86" s="26" t="s">
        <v>1955</v>
      </c>
      <c r="D86" s="20" t="str">
        <f t="shared" si="4"/>
        <v>79/139</v>
      </c>
      <c r="E86" s="19">
        <f t="shared" si="5"/>
        <v>0.56834532374100721</v>
      </c>
    </row>
    <row r="87" spans="2:5" ht="13.8" thickBot="1">
      <c r="B87" s="20">
        <v>80</v>
      </c>
      <c r="C87" s="26" t="s">
        <v>683</v>
      </c>
      <c r="D87" s="20" t="str">
        <f t="shared" si="4"/>
        <v>80/139</v>
      </c>
      <c r="E87" s="19">
        <f t="shared" si="5"/>
        <v>0.57553956834532372</v>
      </c>
    </row>
    <row r="88" spans="2:5" ht="13.8" thickBot="1">
      <c r="B88" s="20">
        <v>81</v>
      </c>
      <c r="C88" s="26" t="s">
        <v>1956</v>
      </c>
      <c r="D88" s="20" t="str">
        <f t="shared" si="4"/>
        <v>81/139</v>
      </c>
      <c r="E88" s="19">
        <f t="shared" si="5"/>
        <v>0.58273381294964033</v>
      </c>
    </row>
    <row r="89" spans="2:5" ht="13.8" thickBot="1">
      <c r="B89" s="20">
        <v>82</v>
      </c>
      <c r="C89" s="26" t="s">
        <v>1957</v>
      </c>
      <c r="D89" s="20" t="str">
        <f t="shared" si="4"/>
        <v>82/139</v>
      </c>
      <c r="E89" s="19">
        <f t="shared" si="5"/>
        <v>0.58992805755395683</v>
      </c>
    </row>
    <row r="90" spans="2:5" ht="13.8" thickBot="1">
      <c r="B90" s="20">
        <v>83</v>
      </c>
      <c r="C90" s="26" t="s">
        <v>1958</v>
      </c>
      <c r="D90" s="20" t="str">
        <f t="shared" si="4"/>
        <v>83/139</v>
      </c>
      <c r="E90" s="19">
        <f t="shared" si="5"/>
        <v>0.59712230215827333</v>
      </c>
    </row>
    <row r="91" spans="2:5" ht="13.8" thickBot="1">
      <c r="B91" s="20">
        <v>83</v>
      </c>
      <c r="C91" s="26" t="s">
        <v>1959</v>
      </c>
      <c r="D91" s="20" t="str">
        <f t="shared" si="4"/>
        <v>83/139</v>
      </c>
      <c r="E91" s="19">
        <f t="shared" si="5"/>
        <v>0.59712230215827333</v>
      </c>
    </row>
    <row r="92" spans="2:5" ht="13.8" thickBot="1">
      <c r="B92" s="20">
        <v>85</v>
      </c>
      <c r="C92" s="26" t="s">
        <v>765</v>
      </c>
      <c r="D92" s="20" t="str">
        <f t="shared" si="4"/>
        <v>85/139</v>
      </c>
      <c r="E92" s="19">
        <f t="shared" si="5"/>
        <v>0.61151079136690645</v>
      </c>
    </row>
    <row r="93" spans="2:5" ht="13.8" thickBot="1">
      <c r="B93" s="20">
        <v>86</v>
      </c>
      <c r="C93" s="26" t="s">
        <v>840</v>
      </c>
      <c r="D93" s="20" t="str">
        <f t="shared" si="4"/>
        <v>86/139</v>
      </c>
      <c r="E93" s="19">
        <f t="shared" si="5"/>
        <v>0.61870503597122306</v>
      </c>
    </row>
    <row r="94" spans="2:5" ht="13.8" thickBot="1">
      <c r="B94" s="20">
        <v>87</v>
      </c>
      <c r="C94" s="26" t="s">
        <v>1188</v>
      </c>
      <c r="D94" s="20" t="str">
        <f t="shared" si="4"/>
        <v>87/139</v>
      </c>
      <c r="E94" s="19">
        <f t="shared" si="5"/>
        <v>0.62589928057553956</v>
      </c>
    </row>
    <row r="95" spans="2:5" ht="13.8" thickBot="1">
      <c r="B95" s="20">
        <v>88</v>
      </c>
      <c r="C95" s="26" t="s">
        <v>1960</v>
      </c>
      <c r="D95" s="20" t="str">
        <f t="shared" si="4"/>
        <v>88/139</v>
      </c>
      <c r="E95" s="19">
        <f t="shared" si="5"/>
        <v>0.63309352517985606</v>
      </c>
    </row>
    <row r="96" spans="2:5" ht="13.8" thickBot="1">
      <c r="B96" s="20">
        <v>88</v>
      </c>
      <c r="C96" s="26" t="s">
        <v>1961</v>
      </c>
      <c r="D96" s="20" t="str">
        <f t="shared" si="4"/>
        <v>88/139</v>
      </c>
      <c r="E96" s="19">
        <f t="shared" si="5"/>
        <v>0.63309352517985606</v>
      </c>
    </row>
    <row r="97" spans="2:5" ht="13.8" thickBot="1">
      <c r="B97" s="20">
        <v>90</v>
      </c>
      <c r="C97" s="26" t="s">
        <v>1962</v>
      </c>
      <c r="D97" s="20" t="str">
        <f t="shared" si="4"/>
        <v>90/139</v>
      </c>
      <c r="E97" s="19">
        <f t="shared" si="5"/>
        <v>0.64748201438848918</v>
      </c>
    </row>
    <row r="98" spans="2:5" ht="13.8" thickBot="1">
      <c r="B98" s="20">
        <v>91</v>
      </c>
      <c r="C98" s="26" t="s">
        <v>1205</v>
      </c>
      <c r="D98" s="20" t="str">
        <f t="shared" si="4"/>
        <v>91/139</v>
      </c>
      <c r="E98" s="19">
        <f t="shared" si="5"/>
        <v>0.65467625899280579</v>
      </c>
    </row>
    <row r="99" spans="2:5" ht="13.8" thickBot="1">
      <c r="B99" s="20">
        <v>92</v>
      </c>
      <c r="C99" s="26" t="s">
        <v>1963</v>
      </c>
      <c r="D99" s="20" t="str">
        <f t="shared" si="4"/>
        <v>92/139</v>
      </c>
      <c r="E99" s="19">
        <f t="shared" si="5"/>
        <v>0.66187050359712229</v>
      </c>
    </row>
    <row r="100" spans="2:5" ht="13.8" thickBot="1">
      <c r="B100" s="20">
        <v>93</v>
      </c>
      <c r="C100" s="26" t="s">
        <v>1964</v>
      </c>
      <c r="D100" s="20" t="str">
        <f t="shared" si="4"/>
        <v>93/139</v>
      </c>
      <c r="E100" s="19">
        <f t="shared" si="5"/>
        <v>0.6690647482014388</v>
      </c>
    </row>
    <row r="101" spans="2:5" ht="13.8" thickBot="1">
      <c r="B101" s="20">
        <v>94</v>
      </c>
      <c r="C101" s="26" t="s">
        <v>842</v>
      </c>
      <c r="D101" s="20" t="str">
        <f t="shared" si="4"/>
        <v>94/139</v>
      </c>
      <c r="E101" s="19">
        <f t="shared" si="5"/>
        <v>0.67625899280575541</v>
      </c>
    </row>
    <row r="102" spans="2:5" ht="13.8" thickBot="1">
      <c r="B102" s="20">
        <v>95</v>
      </c>
      <c r="C102" s="26" t="s">
        <v>1965</v>
      </c>
      <c r="D102" s="20" t="str">
        <f t="shared" si="4"/>
        <v>95/139</v>
      </c>
      <c r="E102" s="19">
        <f t="shared" si="5"/>
        <v>0.68345323741007191</v>
      </c>
    </row>
    <row r="103" spans="2:5" ht="13.8" thickBot="1">
      <c r="B103" s="20">
        <v>96</v>
      </c>
      <c r="C103" s="26" t="s">
        <v>1966</v>
      </c>
      <c r="D103" s="20" t="str">
        <f t="shared" si="4"/>
        <v>96/139</v>
      </c>
      <c r="E103" s="19">
        <f t="shared" si="5"/>
        <v>0.69064748201438853</v>
      </c>
    </row>
    <row r="104" spans="2:5" ht="13.8" thickBot="1">
      <c r="B104" s="20">
        <v>97</v>
      </c>
      <c r="C104" s="26" t="s">
        <v>1967</v>
      </c>
      <c r="D104" s="20" t="str">
        <f t="shared" si="4"/>
        <v>97/139</v>
      </c>
      <c r="E104" s="19">
        <f t="shared" si="5"/>
        <v>0.69784172661870503</v>
      </c>
    </row>
    <row r="105" spans="2:5" ht="13.8" thickBot="1">
      <c r="B105" s="20">
        <v>98</v>
      </c>
      <c r="C105" s="26" t="s">
        <v>1968</v>
      </c>
      <c r="D105" s="20" t="str">
        <f t="shared" si="4"/>
        <v>98/139</v>
      </c>
      <c r="E105" s="19">
        <f t="shared" si="5"/>
        <v>0.70503597122302153</v>
      </c>
    </row>
    <row r="106" spans="2:5" ht="13.8" thickBot="1">
      <c r="B106" s="20">
        <v>99</v>
      </c>
      <c r="C106" s="26" t="s">
        <v>1969</v>
      </c>
      <c r="D106" s="20" t="str">
        <f t="shared" si="4"/>
        <v>99/139</v>
      </c>
      <c r="E106" s="19">
        <f t="shared" si="5"/>
        <v>0.71223021582733814</v>
      </c>
    </row>
    <row r="107" spans="2:5" ht="13.8" thickBot="1">
      <c r="B107" s="20">
        <v>100</v>
      </c>
      <c r="C107" s="26" t="s">
        <v>1970</v>
      </c>
      <c r="D107" s="20" t="str">
        <f t="shared" si="4"/>
        <v>100/139</v>
      </c>
      <c r="E107" s="19">
        <f t="shared" si="5"/>
        <v>0.71942446043165464</v>
      </c>
    </row>
    <row r="108" spans="2:5" ht="13.8" thickBot="1">
      <c r="B108" s="20">
        <v>101</v>
      </c>
      <c r="C108" s="26" t="s">
        <v>851</v>
      </c>
      <c r="D108" s="20" t="str">
        <f t="shared" si="4"/>
        <v>101/139</v>
      </c>
      <c r="E108" s="19">
        <f t="shared" si="5"/>
        <v>0.72661870503597126</v>
      </c>
    </row>
    <row r="109" spans="2:5" ht="13.8" thickBot="1">
      <c r="B109" s="20">
        <v>102</v>
      </c>
      <c r="C109" s="26" t="s">
        <v>1971</v>
      </c>
      <c r="D109" s="20" t="str">
        <f t="shared" si="4"/>
        <v>102/139</v>
      </c>
      <c r="E109" s="19">
        <f t="shared" si="5"/>
        <v>0.73381294964028776</v>
      </c>
    </row>
    <row r="110" spans="2:5" ht="13.8" thickBot="1">
      <c r="B110" s="20">
        <v>103</v>
      </c>
      <c r="C110" s="26" t="s">
        <v>1972</v>
      </c>
      <c r="D110" s="20" t="str">
        <f t="shared" si="4"/>
        <v>103/139</v>
      </c>
      <c r="E110" s="19">
        <f t="shared" si="5"/>
        <v>0.74100719424460426</v>
      </c>
    </row>
    <row r="111" spans="2:5" ht="13.8" thickBot="1">
      <c r="B111" s="20">
        <v>104</v>
      </c>
      <c r="C111" s="26" t="s">
        <v>1973</v>
      </c>
      <c r="D111" s="20" t="str">
        <f t="shared" si="4"/>
        <v>104/139</v>
      </c>
      <c r="E111" s="19">
        <f t="shared" si="5"/>
        <v>0.74820143884892087</v>
      </c>
    </row>
    <row r="112" spans="2:5" ht="13.8" thickBot="1">
      <c r="B112" s="20">
        <v>105</v>
      </c>
      <c r="C112" s="26" t="s">
        <v>1974</v>
      </c>
      <c r="D112" s="20" t="str">
        <f t="shared" si="4"/>
        <v>105/139</v>
      </c>
      <c r="E112" s="19">
        <f t="shared" si="5"/>
        <v>0.75539568345323738</v>
      </c>
    </row>
    <row r="113" spans="2:5" ht="13.8" thickBot="1">
      <c r="B113" s="20">
        <v>106</v>
      </c>
      <c r="C113" s="26" t="s">
        <v>1975</v>
      </c>
      <c r="D113" s="20" t="str">
        <f t="shared" si="4"/>
        <v>106/139</v>
      </c>
      <c r="E113" s="19">
        <f t="shared" si="5"/>
        <v>0.76258992805755399</v>
      </c>
    </row>
    <row r="114" spans="2:5" ht="13.8" thickBot="1">
      <c r="B114" s="20">
        <v>107</v>
      </c>
      <c r="C114" s="26" t="s">
        <v>1976</v>
      </c>
      <c r="D114" s="20" t="str">
        <f t="shared" si="4"/>
        <v>107/139</v>
      </c>
      <c r="E114" s="19">
        <f t="shared" si="5"/>
        <v>0.76978417266187049</v>
      </c>
    </row>
    <row r="115" spans="2:5" ht="13.8" thickBot="1">
      <c r="B115" s="20">
        <v>108</v>
      </c>
      <c r="C115" s="26" t="s">
        <v>852</v>
      </c>
      <c r="D115" s="20" t="str">
        <f t="shared" si="4"/>
        <v>108/139</v>
      </c>
      <c r="E115" s="19">
        <f t="shared" si="5"/>
        <v>0.7769784172661871</v>
      </c>
    </row>
    <row r="116" spans="2:5" ht="13.8" thickBot="1">
      <c r="B116" s="20">
        <v>108</v>
      </c>
      <c r="C116" s="26" t="s">
        <v>1977</v>
      </c>
      <c r="D116" s="20" t="str">
        <f t="shared" si="4"/>
        <v>108/139</v>
      </c>
      <c r="E116" s="19">
        <f t="shared" si="5"/>
        <v>0.7769784172661871</v>
      </c>
    </row>
    <row r="117" spans="2:5" ht="13.8" thickBot="1">
      <c r="B117" s="20">
        <v>108</v>
      </c>
      <c r="C117" s="26" t="s">
        <v>1978</v>
      </c>
      <c r="D117" s="20" t="str">
        <f t="shared" si="4"/>
        <v>108/139</v>
      </c>
      <c r="E117" s="19">
        <f t="shared" si="5"/>
        <v>0.7769784172661871</v>
      </c>
    </row>
    <row r="118" spans="2:5" ht="13.8" thickBot="1">
      <c r="B118" s="20">
        <v>108</v>
      </c>
      <c r="C118" s="26" t="s">
        <v>1979</v>
      </c>
      <c r="D118" s="20" t="str">
        <f t="shared" si="4"/>
        <v>108/139</v>
      </c>
      <c r="E118" s="19">
        <f t="shared" si="5"/>
        <v>0.7769784172661871</v>
      </c>
    </row>
    <row r="119" spans="2:5" ht="13.8" thickBot="1">
      <c r="B119" s="20">
        <v>108</v>
      </c>
      <c r="C119" s="26" t="s">
        <v>1097</v>
      </c>
      <c r="D119" s="20" t="str">
        <f t="shared" si="4"/>
        <v>108/139</v>
      </c>
      <c r="E119" s="19">
        <f t="shared" si="5"/>
        <v>0.7769784172661871</v>
      </c>
    </row>
    <row r="120" spans="2:5" ht="13.8" thickBot="1">
      <c r="B120" s="20">
        <v>108</v>
      </c>
      <c r="C120" s="26" t="s">
        <v>1980</v>
      </c>
      <c r="D120" s="20" t="str">
        <f t="shared" si="4"/>
        <v>108/139</v>
      </c>
      <c r="E120" s="19">
        <f t="shared" si="5"/>
        <v>0.7769784172661871</v>
      </c>
    </row>
    <row r="121" spans="2:5" ht="13.8" thickBot="1">
      <c r="B121" s="20">
        <v>108</v>
      </c>
      <c r="C121" s="26" t="s">
        <v>776</v>
      </c>
      <c r="D121" s="20" t="str">
        <f t="shared" si="4"/>
        <v>108/139</v>
      </c>
      <c r="E121" s="19">
        <f t="shared" si="5"/>
        <v>0.7769784172661871</v>
      </c>
    </row>
    <row r="122" spans="2:5" ht="13.8" thickBot="1">
      <c r="B122" s="20">
        <v>108</v>
      </c>
      <c r="C122" s="26" t="s">
        <v>1981</v>
      </c>
      <c r="D122" s="20" t="str">
        <f t="shared" si="4"/>
        <v>108/139</v>
      </c>
      <c r="E122" s="19">
        <f t="shared" si="5"/>
        <v>0.7769784172661871</v>
      </c>
    </row>
    <row r="123" spans="2:5" ht="13.8" thickBot="1">
      <c r="B123" s="20">
        <v>108</v>
      </c>
      <c r="C123" s="26" t="s">
        <v>1982</v>
      </c>
      <c r="D123" s="20" t="str">
        <f t="shared" si="4"/>
        <v>108/139</v>
      </c>
      <c r="E123" s="19">
        <f t="shared" si="5"/>
        <v>0.7769784172661871</v>
      </c>
    </row>
    <row r="124" spans="2:5" ht="13.8" thickBot="1">
      <c r="B124" s="20">
        <v>108</v>
      </c>
      <c r="C124" s="26" t="s">
        <v>1983</v>
      </c>
      <c r="D124" s="20" t="str">
        <f t="shared" si="4"/>
        <v>108/139</v>
      </c>
      <c r="E124" s="19">
        <f t="shared" si="5"/>
        <v>0.7769784172661871</v>
      </c>
    </row>
    <row r="125" spans="2:5" ht="13.8" thickBot="1">
      <c r="B125" s="20">
        <v>108</v>
      </c>
      <c r="C125" s="26" t="s">
        <v>1984</v>
      </c>
      <c r="D125" s="20" t="str">
        <f t="shared" si="4"/>
        <v>108/139</v>
      </c>
      <c r="E125" s="19">
        <f t="shared" si="5"/>
        <v>0.7769784172661871</v>
      </c>
    </row>
    <row r="126" spans="2:5" ht="13.8" thickBot="1">
      <c r="B126" s="20">
        <v>108</v>
      </c>
      <c r="C126" s="26" t="s">
        <v>1985</v>
      </c>
      <c r="D126" s="20" t="str">
        <f t="shared" ref="D126:D141" si="6">B126&amp;"/139"</f>
        <v>108/139</v>
      </c>
      <c r="E126" s="19">
        <f t="shared" ref="E126:E141" si="7">B126/139</f>
        <v>0.7769784172661871</v>
      </c>
    </row>
    <row r="127" spans="2:5" ht="13.8" thickBot="1">
      <c r="B127" s="20">
        <v>108</v>
      </c>
      <c r="C127" s="26" t="s">
        <v>1986</v>
      </c>
      <c r="D127" s="20" t="str">
        <f t="shared" si="6"/>
        <v>108/139</v>
      </c>
      <c r="E127" s="19">
        <f t="shared" si="7"/>
        <v>0.7769784172661871</v>
      </c>
    </row>
    <row r="128" spans="2:5" ht="13.8" thickBot="1">
      <c r="B128" s="20">
        <v>108</v>
      </c>
      <c r="C128" s="26" t="s">
        <v>1987</v>
      </c>
      <c r="D128" s="20" t="str">
        <f t="shared" si="6"/>
        <v>108/139</v>
      </c>
      <c r="E128" s="19">
        <f t="shared" si="7"/>
        <v>0.7769784172661871</v>
      </c>
    </row>
    <row r="129" spans="2:5" ht="13.8" thickBot="1">
      <c r="B129" s="20">
        <v>108</v>
      </c>
      <c r="C129" s="26" t="s">
        <v>1988</v>
      </c>
      <c r="D129" s="20" t="str">
        <f t="shared" si="6"/>
        <v>108/139</v>
      </c>
      <c r="E129" s="19">
        <f t="shared" si="7"/>
        <v>0.7769784172661871</v>
      </c>
    </row>
    <row r="130" spans="2:5" ht="13.8" thickBot="1">
      <c r="B130" s="20">
        <v>108</v>
      </c>
      <c r="C130" s="26" t="s">
        <v>1455</v>
      </c>
      <c r="D130" s="20" t="str">
        <f t="shared" si="6"/>
        <v>108/139</v>
      </c>
      <c r="E130" s="19">
        <f t="shared" si="7"/>
        <v>0.7769784172661871</v>
      </c>
    </row>
    <row r="131" spans="2:5" ht="13.8" thickBot="1">
      <c r="B131" s="20">
        <v>108</v>
      </c>
      <c r="C131" s="26" t="s">
        <v>1989</v>
      </c>
      <c r="D131" s="20" t="str">
        <f t="shared" si="6"/>
        <v>108/139</v>
      </c>
      <c r="E131" s="19">
        <f t="shared" si="7"/>
        <v>0.7769784172661871</v>
      </c>
    </row>
    <row r="132" spans="2:5" ht="13.8" thickBot="1">
      <c r="B132" s="20">
        <v>108</v>
      </c>
      <c r="C132" s="26" t="s">
        <v>1990</v>
      </c>
      <c r="D132" s="20" t="str">
        <f t="shared" si="6"/>
        <v>108/139</v>
      </c>
      <c r="E132" s="19">
        <f t="shared" si="7"/>
        <v>0.7769784172661871</v>
      </c>
    </row>
    <row r="133" spans="2:5" ht="13.8" thickBot="1">
      <c r="B133" s="20">
        <v>108</v>
      </c>
      <c r="C133" s="26" t="s">
        <v>1991</v>
      </c>
      <c r="D133" s="20" t="str">
        <f t="shared" si="6"/>
        <v>108/139</v>
      </c>
      <c r="E133" s="19">
        <f t="shared" si="7"/>
        <v>0.7769784172661871</v>
      </c>
    </row>
    <row r="134" spans="2:5" ht="13.8" thickBot="1">
      <c r="B134" s="20">
        <v>108</v>
      </c>
      <c r="C134" s="26" t="s">
        <v>1992</v>
      </c>
      <c r="D134" s="20" t="str">
        <f t="shared" si="6"/>
        <v>108/139</v>
      </c>
      <c r="E134" s="19">
        <f t="shared" si="7"/>
        <v>0.7769784172661871</v>
      </c>
    </row>
    <row r="135" spans="2:5" ht="13.8" thickBot="1">
      <c r="B135" s="20">
        <v>108</v>
      </c>
      <c r="C135" s="26" t="s">
        <v>1993</v>
      </c>
      <c r="D135" s="20" t="str">
        <f t="shared" si="6"/>
        <v>108/139</v>
      </c>
      <c r="E135" s="19">
        <f t="shared" si="7"/>
        <v>0.7769784172661871</v>
      </c>
    </row>
    <row r="136" spans="2:5" ht="13.8" thickBot="1">
      <c r="B136" s="20">
        <v>108</v>
      </c>
      <c r="C136" s="26" t="s">
        <v>1994</v>
      </c>
      <c r="D136" s="20" t="str">
        <f t="shared" si="6"/>
        <v>108/139</v>
      </c>
      <c r="E136" s="19">
        <f t="shared" si="7"/>
        <v>0.7769784172661871</v>
      </c>
    </row>
    <row r="137" spans="2:5" ht="13.8" thickBot="1">
      <c r="B137" s="20">
        <v>108</v>
      </c>
      <c r="C137" s="26" t="s">
        <v>1995</v>
      </c>
      <c r="D137" s="20" t="str">
        <f t="shared" si="6"/>
        <v>108/139</v>
      </c>
      <c r="E137" s="19">
        <f t="shared" si="7"/>
        <v>0.7769784172661871</v>
      </c>
    </row>
    <row r="138" spans="2:5" ht="13.8" thickBot="1">
      <c r="B138" s="20">
        <v>108</v>
      </c>
      <c r="C138" s="26" t="s">
        <v>1996</v>
      </c>
      <c r="D138" s="20" t="str">
        <f t="shared" si="6"/>
        <v>108/139</v>
      </c>
      <c r="E138" s="19">
        <f t="shared" si="7"/>
        <v>0.7769784172661871</v>
      </c>
    </row>
    <row r="139" spans="2:5" ht="13.8" thickBot="1">
      <c r="B139" s="20">
        <v>108</v>
      </c>
      <c r="C139" s="26" t="s">
        <v>1997</v>
      </c>
      <c r="D139" s="20" t="str">
        <f t="shared" si="6"/>
        <v>108/139</v>
      </c>
      <c r="E139" s="19">
        <f t="shared" si="7"/>
        <v>0.7769784172661871</v>
      </c>
    </row>
    <row r="140" spans="2:5" ht="13.8" thickBot="1">
      <c r="B140" s="20">
        <v>108</v>
      </c>
      <c r="C140" s="26" t="s">
        <v>1998</v>
      </c>
      <c r="D140" s="20" t="str">
        <f t="shared" si="6"/>
        <v>108/139</v>
      </c>
      <c r="E140" s="19">
        <f t="shared" si="7"/>
        <v>0.7769784172661871</v>
      </c>
    </row>
    <row r="141" spans="2:5" ht="13.8" thickBot="1">
      <c r="B141" s="20">
        <v>108</v>
      </c>
      <c r="C141" s="26" t="s">
        <v>862</v>
      </c>
      <c r="D141" s="20" t="str">
        <f t="shared" si="6"/>
        <v>108/139</v>
      </c>
      <c r="E141" s="19">
        <f t="shared" si="7"/>
        <v>0.7769784172661871</v>
      </c>
    </row>
    <row r="142" spans="2:5" ht="13.8" thickBot="1">
      <c r="B142" s="20">
        <v>108</v>
      </c>
      <c r="C142" s="26" t="s">
        <v>1999</v>
      </c>
      <c r="D142" s="20" t="str">
        <f t="shared" ref="D142:D146" si="8">B142&amp;"/139"</f>
        <v>108/139</v>
      </c>
      <c r="E142" s="19">
        <f t="shared" ref="E142:E146" si="9">B142/139</f>
        <v>0.7769784172661871</v>
      </c>
    </row>
    <row r="143" spans="2:5" ht="13.8" thickBot="1">
      <c r="B143" s="20">
        <v>108</v>
      </c>
      <c r="C143" s="26" t="s">
        <v>2000</v>
      </c>
      <c r="D143" s="20" t="str">
        <f t="shared" si="8"/>
        <v>108/139</v>
      </c>
      <c r="E143" s="19">
        <f t="shared" si="9"/>
        <v>0.7769784172661871</v>
      </c>
    </row>
    <row r="144" spans="2:5" ht="13.8" thickBot="1">
      <c r="B144" s="20">
        <v>108</v>
      </c>
      <c r="C144" s="26" t="s">
        <v>2001</v>
      </c>
      <c r="D144" s="20" t="str">
        <f t="shared" si="8"/>
        <v>108/139</v>
      </c>
      <c r="E144" s="19">
        <f t="shared" si="9"/>
        <v>0.7769784172661871</v>
      </c>
    </row>
    <row r="145" spans="2:5" ht="13.8" thickBot="1">
      <c r="B145" s="20">
        <v>108</v>
      </c>
      <c r="C145" s="26" t="s">
        <v>2002</v>
      </c>
      <c r="D145" s="20" t="str">
        <f t="shared" si="8"/>
        <v>108/139</v>
      </c>
      <c r="E145" s="19">
        <f t="shared" si="9"/>
        <v>0.7769784172661871</v>
      </c>
    </row>
    <row r="146" spans="2:5" ht="13.8" thickBot="1">
      <c r="B146" s="20">
        <v>108</v>
      </c>
      <c r="C146" s="26" t="s">
        <v>2003</v>
      </c>
      <c r="D146" s="20" t="str">
        <f t="shared" si="8"/>
        <v>108/139</v>
      </c>
      <c r="E146" s="19">
        <f t="shared" si="9"/>
        <v>0.7769784172661871</v>
      </c>
    </row>
  </sheetData>
  <mergeCells count="4">
    <mergeCell ref="D4:D5"/>
    <mergeCell ref="B4:B5"/>
    <mergeCell ref="B27:D27"/>
    <mergeCell ref="B63:D63"/>
  </mergeCells>
  <phoneticPr fontId="2" type="noConversion"/>
  <hyperlinks>
    <hyperlink ref="C6" r:id="rId1" display="http://admin-apps.webofknowledge.com/JCR/JCR?RQ=RECORD&amp;rank=1&amp;journal=ANNU+REV+PUBL+HEALTH"/>
    <hyperlink ref="C7" r:id="rId2" display="http://admin-apps.webofknowledge.com/JCR/JCR?RQ=RECORD&amp;rank=2&amp;journal=EPIDEMIOLOGY"/>
    <hyperlink ref="C8" r:id="rId3" display="http://admin-apps.webofknowledge.com/JCR/JCR?RQ=RECORD&amp;rank=3&amp;journal=AM+J+PUBLIC+HEALTH"/>
    <hyperlink ref="C9" r:id="rId4" display="http://admin-apps.webofknowledge.com/JCR/JCR?RQ=RECORD&amp;rank=4&amp;journal=TOB+CONTROL"/>
    <hyperlink ref="C10" r:id="rId5" display="http://admin-apps.webofknowledge.com/JCR/JCR?RQ=RECORD&amp;rank=5&amp;journal=J+HEALTH+SOC+BEHAV"/>
    <hyperlink ref="C11" r:id="rId6" display="http://admin-apps.webofknowledge.com/JCR/JCR?RQ=RECORD&amp;rank=6&amp;journal=J+EPIDEMIOL+COMMUN+H"/>
    <hyperlink ref="C12" r:id="rId7" display="http://admin-apps.webofknowledge.com/JCR/JCR?RQ=RECORD&amp;rank=7&amp;journal=PREV+SCI"/>
    <hyperlink ref="C13" r:id="rId8" display="http://admin-apps.webofknowledge.com/JCR/JCR?RQ=RECORD&amp;rank=8&amp;journal=J+ADOLESCENT+HEALTH"/>
    <hyperlink ref="C14" r:id="rId9" display="http://admin-apps.webofknowledge.com/JCR/JCR?RQ=RECORD&amp;rank=9&amp;journal=J+OCCUP+HEALTH+PSYCH"/>
    <hyperlink ref="C15" r:id="rId10" display="http://admin-apps.webofknowledge.com/JCR/JCR?RQ=RECORD&amp;rank=10&amp;journal=SCAND+J+WORK+ENV+HEA"/>
    <hyperlink ref="C16" r:id="rId11" display="http://admin-apps.webofknowledge.com/JCR/JCR?RQ=RECORD&amp;rank=11&amp;journal=SOC+SCI+MED"/>
    <hyperlink ref="C17" r:id="rId12" display="http://admin-apps.webofknowledge.com/JCR/JCR?RQ=RECORD&amp;rank=12&amp;journal=AIDS+BEHAV"/>
    <hyperlink ref="C18" r:id="rId13" display="http://admin-apps.webofknowledge.com/JCR/JCR?RQ=RECORD&amp;rank=13&amp;journal=AM+J+COMMUN+PSYCHOL"/>
    <hyperlink ref="C19" r:id="rId14" display="http://admin-apps.webofknowledge.com/JCR/JCR?RQ=RECORD&amp;rank=14&amp;journal=NICOTINE+TOB+RES"/>
    <hyperlink ref="C20" r:id="rId15" display="http://admin-apps.webofknowledge.com/JCR/JCR?RQ=RECORD&amp;rank=15&amp;journal=HEALTH+PLACE"/>
    <hyperlink ref="C21" r:id="rId16" display="http://admin-apps.webofknowledge.com/JCR/JCR?RQ=RECORD&amp;rank=16&amp;journal=QUAL+LIFE+RES"/>
    <hyperlink ref="C22" r:id="rId17" display="http://admin-apps.webofknowledge.com/JCR/JCR?RQ=RECORD&amp;rank=17&amp;journal=PSYCHIAT+SERV"/>
    <hyperlink ref="C23" r:id="rId18" display="http://admin-apps.webofknowledge.com/JCR/JCR?RQ=RECORD&amp;rank=18&amp;journal=EUR+J+PUBLIC+HEALTH"/>
    <hyperlink ref="C24" r:id="rId19" display="http://admin-apps.webofknowledge.com/JCR/JCR?RQ=RECORD&amp;rank=19&amp;journal=AIDS+PATIENT+CARE+ST"/>
    <hyperlink ref="C25" r:id="rId20" display="http://admin-apps.webofknowledge.com/JCR/JCR?RQ=RECORD&amp;rank=20&amp;journal=ADM+POLICY+MENT+HLTH"/>
    <hyperlink ref="C26" r:id="rId21" display="http://admin-apps.webofknowledge.com/JCR/JCR?RQ=RECORD&amp;rank=21&amp;journal=INT+J+HEALTH+GEOGR"/>
    <hyperlink ref="C28" r:id="rId22" display="http://admin-apps.webofknowledge.com/JCR/JCR?RQ=RECORD&amp;rank=22&amp;journal=PUBLIC+HEALTH+GENOM"/>
    <hyperlink ref="C29" r:id="rId23" display="http://admin-apps.webofknowledge.com/JCR/JCR?RQ=RECORD&amp;rank=23&amp;journal=HEALTH+EDUC+BEHAV"/>
    <hyperlink ref="C30" r:id="rId24" display="http://admin-apps.webofknowledge.com/JCR/JCR?RQ=RECORD&amp;rank=24&amp;journal=HEALTH+EXPECT"/>
    <hyperlink ref="C31" r:id="rId25" display="http://admin-apps.webofknowledge.com/JCR/JCR?RQ=RECORD&amp;rank=25&amp;journal=DIABETES+EDUCATOR"/>
    <hyperlink ref="C32" r:id="rId26" display="http://admin-apps.webofknowledge.com/JCR/JCR?RQ=RECORD&amp;rank=26&amp;journal=ECON+HUM+BIOL"/>
    <hyperlink ref="C33" r:id="rId27" display="http://admin-apps.webofknowledge.com/JCR/JCR?RQ=RECORD&amp;rank=27&amp;journal=RISK+ANAL"/>
    <hyperlink ref="C34" r:id="rId28" display="http://admin-apps.webofknowledge.com/JCR/JCR?RQ=RECORD&amp;rank=28&amp;journal=AM+J+HEALTH+PROMOT"/>
    <hyperlink ref="C35" r:id="rId29" display="http://admin-apps.webofknowledge.com/JCR/JCR?RQ=RECORD&amp;rank=29&amp;journal=STUD+FAMILY+PLANN"/>
    <hyperlink ref="C36" r:id="rId30" display="http://admin-apps.webofknowledge.com/JCR/JCR?RQ=RECORD&amp;rank=30&amp;journal=HEALTH+EDUC+RES"/>
    <hyperlink ref="C37" r:id="rId31" display="http://admin-apps.webofknowledge.com/JCR/JCR?RQ=RECORD&amp;rank=31&amp;journal=SOCIOL+HEALTH+ILL"/>
    <hyperlink ref="C38" r:id="rId32" display="http://admin-apps.webofknowledge.com/JCR/JCR?RQ=RECORD&amp;rank=32&amp;journal=ACCIDENT+ANAL+PREV"/>
    <hyperlink ref="C39" r:id="rId33" display="http://admin-apps.webofknowledge.com/JCR/JCR?RQ=RECORD&amp;rank=33&amp;journal=PSYCHOL+HEALTH"/>
    <hyperlink ref="C40" r:id="rId34" display="http://admin-apps.webofknowledge.com/JCR/JCR?RQ=RECORD&amp;rank=34&amp;journal=INT+J+PUBLIC+HEALTH"/>
    <hyperlink ref="C41" r:id="rId35" display="http://admin-apps.webofknowledge.com/JCR/JCR?RQ=RECORD&amp;rank=35&amp;journal=MATERN+CHILD+HLTH+J"/>
    <hyperlink ref="C42" r:id="rId36" display="http://admin-apps.webofknowledge.com/JCR/JCR?RQ=RECORD&amp;rank=36&amp;journal=J+PUBLIC+HEALTH-UK"/>
    <hyperlink ref="C43" r:id="rId37" display="http://admin-apps.webofknowledge.com/JCR/JCR?RQ=RECORD&amp;rank=37&amp;journal=AIDS+CARE"/>
    <hyperlink ref="C44" r:id="rId38" display="http://admin-apps.webofknowledge.com/JCR/JCR?RQ=RECORD&amp;rank=38&amp;journal=SCAND+J+PUBLIC+HEALT"/>
    <hyperlink ref="C45" r:id="rId39" display="http://admin-apps.webofknowledge.com/JCR/JCR?RQ=RECORD&amp;rank=39&amp;journal=HEALTH+PROMOT+INT"/>
    <hyperlink ref="C46" r:id="rId40" display="http://admin-apps.webofknowledge.com/JCR/JCR?RQ=RECORD&amp;rank=40&amp;journal=GLOBALIZATION+HEALTH"/>
    <hyperlink ref="C47" r:id="rId41" display="http://admin-apps.webofknowledge.com/JCR/JCR?RQ=RECORD&amp;rank=41&amp;journal=AIDS+EDUC+PREV"/>
    <hyperlink ref="C48" r:id="rId42" display="http://admin-apps.webofknowledge.com/JCR/JCR?RQ=RECORD&amp;rank=42&amp;journal=GLOBAL+HEALTH+ACTION"/>
    <hyperlink ref="C49" r:id="rId43" display="http://admin-apps.webofknowledge.com/JCR/JCR?RQ=RECORD&amp;rank=43&amp;journal=J+PUBLIC+HEALTH+POL"/>
    <hyperlink ref="C50" r:id="rId44" display="http://admin-apps.webofknowledge.com/JCR/JCR?RQ=RECORD&amp;rank=44&amp;journal=INJURY+PREV"/>
    <hyperlink ref="C51" r:id="rId45" display="http://admin-apps.webofknowledge.com/JCR/JCR?RQ=RECORD&amp;rank=45&amp;journal=J+SCHOOL+HEALTH"/>
    <hyperlink ref="C52" r:id="rId46" display="http://admin-apps.webofknowledge.com/JCR/JCR?RQ=RECORD&amp;rank=46&amp;journal=J+AM+COLL+HEALTH"/>
    <hyperlink ref="C53" r:id="rId47" display="http://admin-apps.webofknowledge.com/JCR/JCR?RQ=RECORD&amp;rank=47&amp;journal=J+SAFETY+RES"/>
    <hyperlink ref="C54" r:id="rId48" display="http://admin-apps.webofknowledge.com/JCR/JCR?RQ=RECORD&amp;rank=48&amp;journal=J+WOMENS+HEALTH"/>
    <hyperlink ref="C55" r:id="rId49" display="http://admin-apps.webofknowledge.com/JCR/JCR?RQ=RECORD&amp;rank=49&amp;journal=AM+J+HEALTH+BEHAV"/>
    <hyperlink ref="C56" r:id="rId50" display="http://admin-apps.webofknowledge.com/JCR/JCR?RQ=RECORD&amp;rank=50&amp;journal=AUST+NZ+J+PUBL+HEAL"/>
    <hyperlink ref="C57" r:id="rId51" display="http://admin-apps.webofknowledge.com/JCR/JCR?RQ=RECORD&amp;rank=51&amp;journal=MED+ANTHROPOL+Q"/>
    <hyperlink ref="C58" r:id="rId52" display="http://admin-apps.webofknowledge.com/JCR/JCR?RQ=RECORD&amp;rank=52&amp;journal=REPROD+HEALTH+MATTER"/>
    <hyperlink ref="C59" r:id="rId53" display="http://admin-apps.webofknowledge.com/JCR/JCR?RQ=RECORD&amp;rank=53&amp;journal=ANN+HUM+BIOL"/>
    <hyperlink ref="C60" r:id="rId54" display="http://admin-apps.webofknowledge.com/JCR/JCR?RQ=RECORD&amp;rank=54&amp;journal=SEX+HEALTH"/>
    <hyperlink ref="C61" r:id="rId55" display="http://admin-apps.webofknowledge.com/JCR/JCR?RQ=RECORD&amp;rank=55&amp;journal=PUBLIC+HEALTH+REP"/>
    <hyperlink ref="C62" r:id="rId56" display="http://admin-apps.webofknowledge.com/JCR/JCR?RQ=RECORD&amp;rank=56&amp;journal=J+PUBLIC+HEALTH+MAN"/>
    <hyperlink ref="C64" r:id="rId57" display="http://admin-apps.webofknowledge.com/JCR/JCR?RQ=RECORD&amp;rank=57&amp;journal=J+RURAL+HEALTH"/>
    <hyperlink ref="C65" r:id="rId58" display="http://admin-apps.webofknowledge.com/JCR/JCR?RQ=RECORD&amp;rank=58&amp;journal=WOMEN+HEALTH+ISS"/>
    <hyperlink ref="C66" r:id="rId59" display="http://admin-apps.webofknowledge.com/JCR/JCR?RQ=RECORD&amp;rank=59&amp;journal=J+COMMUN+HEALTH"/>
    <hyperlink ref="C67" r:id="rId60" display="http://admin-apps.webofknowledge.com/JCR/JCR?RQ=RECORD&amp;rank=60&amp;journal=J+COMMUNITY+PSYCHOL"/>
    <hyperlink ref="C68" r:id="rId61" display="http://admin-apps.webofknowledge.com/JCR/JCR?RQ=RECORD&amp;rank=61&amp;journal=BIOSECUR+BIOTERROR"/>
    <hyperlink ref="C69" r:id="rId62" display="http://admin-apps.webofknowledge.com/JCR/JCR?RQ=RECORD&amp;rank=62&amp;journal=PUBLIC+HEALTH"/>
    <hyperlink ref="C70" r:id="rId63" display="http://admin-apps.webofknowledge.com/JCR/JCR?RQ=RECORD&amp;rank=63&amp;journal=CAN+J+PUBLIC+HEALTH"/>
    <hyperlink ref="C71" r:id="rId64" display="http://admin-apps.webofknowledge.com/JCR/JCR?RQ=RECORD&amp;rank=64&amp;journal=INT+J+CIRCUMPOL+HEAL"/>
    <hyperlink ref="C72" r:id="rId65" display="http://admin-apps.webofknowledge.com/JCR/JCR?RQ=RECORD&amp;rank=65&amp;journal=REV+SAUDE+PUBL"/>
    <hyperlink ref="C73" r:id="rId66" display="http://admin-apps.webofknowledge.com/JCR/JCR?RQ=RECORD&amp;rank=66&amp;journal=J+HEALTH+CARE+POOR+U"/>
    <hyperlink ref="C74" r:id="rId67" display="http://admin-apps.webofknowledge.com/JCR/JCR?RQ=RECORD&amp;rank=67&amp;journal=INT+PERSPECT+SEX+R+H"/>
    <hyperlink ref="C75" r:id="rId68" display="http://admin-apps.webofknowledge.com/JCR/JCR?RQ=RECORD&amp;rank=68&amp;journal=COMMUNITY+MENT+HLT+J"/>
    <hyperlink ref="C76" r:id="rId69" display="http://admin-apps.webofknowledge.com/JCR/JCR?RQ=RECORD&amp;rank=69&amp;journal=RES+SOC+ADMIN+PHARM"/>
    <hyperlink ref="C77" r:id="rId70" display="http://admin-apps.webofknowledge.com/JCR/JCR?RQ=RECORD&amp;rank=70&amp;journal=AUST+J+RURAL+HEALTH"/>
    <hyperlink ref="C78" r:id="rId71" display="http://admin-apps.webofknowledge.com/JCR/JCR?RQ=RECORD&amp;rank=71&amp;journal=HEALTH+RISK+SOC"/>
    <hyperlink ref="C79" r:id="rId72" display="http://admin-apps.webofknowledge.com/JCR/JCR?RQ=RECORD&amp;rank=72&amp;journal=HEALTH-LONDON"/>
    <hyperlink ref="C80" r:id="rId73" display="http://admin-apps.webofknowledge.com/JCR/JCR?RQ=RECORD&amp;rank=73&amp;journal=DISABIL+HEALTH+J"/>
    <hyperlink ref="C81" r:id="rId74" display="http://admin-apps.webofknowledge.com/JCR/JCR?RQ=RECORD&amp;rank=74&amp;journal=HEALTH+SOC+CARE+COMM"/>
    <hyperlink ref="C82" r:id="rId75" display="http://admin-apps.webofknowledge.com/JCR/JCR?RQ=RECORD&amp;rank=75&amp;journal=INT+J+OCCUP+ENV+HEAL"/>
    <hyperlink ref="C83" r:id="rId76" display="http://admin-apps.webofknowledge.com/JCR/JCR?RQ=RECORD&amp;rank=76&amp;journal=WOMEN+HEALTH"/>
    <hyperlink ref="C84" r:id="rId77" display="http://admin-apps.webofknowledge.com/JCR/JCR?RQ=RECORD&amp;rank=77&amp;journal=J+BEHAV+HEALTH+SER+R"/>
    <hyperlink ref="C85" r:id="rId78" display="http://admin-apps.webofknowledge.com/JCR/JCR?RQ=RECORD&amp;rank=78&amp;journal=CAD+SAUDE+PUBLICA"/>
    <hyperlink ref="C86" r:id="rId79" display="http://admin-apps.webofknowledge.com/JCR/JCR?RQ=RECORD&amp;rank=79&amp;journal=ASIA-PAC+J+PUBLIC+HE"/>
    <hyperlink ref="C87" r:id="rId80" display="http://admin-apps.webofknowledge.com/JCR/JCR?RQ=RECORD&amp;rank=80&amp;journal=HEALTH+EDUC+J"/>
    <hyperlink ref="C88" r:id="rId81" display="http://admin-apps.webofknowledge.com/JCR/JCR?RQ=RECORD&amp;rank=81&amp;journal=DISASTER+MED+PUBLIC"/>
    <hyperlink ref="C89" r:id="rId82" display="http://admin-apps.webofknowledge.com/JCR/JCR?RQ=RECORD&amp;rank=82&amp;journal=GAC+SANIT"/>
    <hyperlink ref="C90" r:id="rId83" display="http://admin-apps.webofknowledge.com/JCR/JCR?RQ=RECORD&amp;rank=83&amp;journal=PERSPECT+PUBLIC+HEAL"/>
    <hyperlink ref="C91" r:id="rId84" display="http://admin-apps.webofknowledge.com/JCR/JCR?RQ=RECORD&amp;rank=84&amp;journal=SALUD+PUBLICA+MEXICO"/>
    <hyperlink ref="C92" r:id="rId85" display="http://admin-apps.webofknowledge.com/JCR/JCR?RQ=RECORD&amp;rank=85&amp;journal=FAM+COMMUNITY+HEALTH"/>
    <hyperlink ref="C93" r:id="rId86" display="http://admin-apps.webofknowledge.com/JCR/JCR?RQ=RECORD&amp;rank=86&amp;journal=J+PALLIAT+CARE"/>
    <hyperlink ref="C94" r:id="rId87" display="http://admin-apps.webofknowledge.com/JCR/JCR?RQ=RECORD&amp;rank=87&amp;journal=PUBLIC+HEALTH+NURS"/>
    <hyperlink ref="C95" r:id="rId88" display="http://admin-apps.webofknowledge.com/JCR/JCR?RQ=RECORD&amp;rank=88&amp;journal=AM+J+MENS+HEALTH"/>
    <hyperlink ref="C96" r:id="rId89" display="http://admin-apps.webofknowledge.com/JCR/JCR?RQ=RECORD&amp;rank=89&amp;journal=REV+PANAM+SALUD+PUBL"/>
    <hyperlink ref="C97" r:id="rId90" display="http://admin-apps.webofknowledge.com/JCR/JCR?RQ=RECORD&amp;rank=90&amp;journal=INT+HEALTH"/>
    <hyperlink ref="C98" r:id="rId91" display="http://admin-apps.webofknowledge.com/JCR/JCR?RQ=RECORD&amp;rank=91&amp;journal=AAOHN+J"/>
    <hyperlink ref="C99" r:id="rId92" display="http://admin-apps.webofknowledge.com/JCR/JCR?RQ=RECORD&amp;rank=92&amp;journal=J+RELIG+HEALTH"/>
    <hyperlink ref="C100" r:id="rId93" display="http://admin-apps.webofknowledge.com/JCR/JCR?RQ=RECORD&amp;rank=93&amp;journal=PUBLIC+HEALTH+ETH-UK"/>
    <hyperlink ref="C101" r:id="rId94" display="http://admin-apps.webofknowledge.com/JCR/JCR?RQ=RECORD&amp;rank=94&amp;journal=INT+J+HEALTH+PLAN+M"/>
    <hyperlink ref="C102" r:id="rId95" display="http://admin-apps.webofknowledge.com/JCR/JCR?RQ=RECORD&amp;rank=95&amp;journal=REV+ESP+SALUD+PUBLIC"/>
    <hyperlink ref="C103" r:id="rId96" display="http://admin-apps.webofknowledge.com/JCR/JCR?RQ=RECORD&amp;rank=96&amp;journal=HERD-HEALTH+ENV+RES"/>
    <hyperlink ref="C104" r:id="rId97" display="http://admin-apps.webofknowledge.com/JCR/JCR?RQ=RECORD&amp;rank=97&amp;journal=CHILD+HEALTH+CARE"/>
    <hyperlink ref="C105" r:id="rId98" display="http://admin-apps.webofknowledge.com/JCR/JCR?RQ=RECORD&amp;rank=98&amp;journal=SEX+REPROD+HEALTHC"/>
    <hyperlink ref="C106" r:id="rId99" display="http://admin-apps.webofknowledge.com/JCR/JCR?RQ=RECORD&amp;rank=99&amp;journal=GESUNDHEITSWESEN"/>
    <hyperlink ref="C107" r:id="rId100" display="http://admin-apps.webofknowledge.com/JCR/JCR?RQ=RECORD&amp;rank=100&amp;journal=EPIDEMIOL+PREV"/>
    <hyperlink ref="C108" r:id="rId101" display="http://admin-apps.webofknowledge.com/JCR/JCR?RQ=RECORD&amp;rank=101&amp;journal=AUST+J+PRIM+HEALTH"/>
    <hyperlink ref="C109" r:id="rId102" display="http://admin-apps.webofknowledge.com/JCR/JCR?RQ=RECORD&amp;rank=102&amp;journal=INT+J+OCCUP+SAF+ERGO"/>
    <hyperlink ref="C110" r:id="rId103" display="http://admin-apps.webofknowledge.com/JCR/JCR?RQ=RECORD&amp;rank=103&amp;journal=AJAR-AFR+J+AIDS+RES"/>
    <hyperlink ref="C111" r:id="rId104" display="http://admin-apps.webofknowledge.com/JCR/JCR?RQ=RECORD&amp;rank=104&amp;journal=IRAN+J+PUBLIC+HEALTH"/>
    <hyperlink ref="C112" r:id="rId105" display="http://admin-apps.webofknowledge.com/JCR/JCR?RQ=RECORD&amp;rank=105&amp;journal=ENVIRON+RISQUE+SANTE"/>
    <hyperlink ref="C113" r:id="rId106" display="http://admin-apps.webofknowledge.com/JCR/JCR?RQ=RECORD&amp;rank=106&amp;journal=SALUD+COLECT"/>
    <hyperlink ref="C114" r:id="rId107" display="http://admin-apps.webofknowledge.com/JCR/JCR?RQ=RECORD&amp;rank=107&amp;journal=AN+SIST+SANIT+NAVAR"/>
    <hyperlink ref="C115" r:id="rId108" display="http://admin-apps.webofknowledge.com/JCR/JCR?RQ=RECORD&amp;rank=108&amp;journal=BMC+INT+HEALTH+HUM+R"/>
    <hyperlink ref="C116" r:id="rId109" display="http://admin-apps.webofknowledge.com/JCR/JCR?RQ=RECORD&amp;rank=109&amp;journal=BMC+WOMENS+HEALTH"/>
    <hyperlink ref="C117" r:id="rId110" display="http://admin-apps.webofknowledge.com/JCR/JCR?RQ=RECORD&amp;rank=110&amp;journal=CIENC+SAUDE+COLETIVA"/>
    <hyperlink ref="C118" r:id="rId111" display="http://admin-apps.webofknowledge.com/JCR/JCR?RQ=RECORD&amp;rank=111&amp;journal=CRIT+PUBLIC+HEALTH"/>
    <hyperlink ref="C119" r:id="rId112" display="http://admin-apps.webofknowledge.com/JCR/JCR?RQ=RECORD&amp;rank=112&amp;journal=DISASTER+PREV+MANAG"/>
    <hyperlink ref="C120" r:id="rId113" display="http://admin-apps.webofknowledge.com/JCR/JCR?RQ=RECORD&amp;rank=113&amp;journal=ETHIOP+J+HEALTH+DEV"/>
    <hyperlink ref="C121" r:id="rId114" display="http://admin-apps.webofknowledge.com/JCR/JCR?RQ=RECORD&amp;rank=114&amp;journal=FAM+SYST+HEALTH"/>
    <hyperlink ref="C122" r:id="rId115" display="http://admin-apps.webofknowledge.com/JCR/JCR?RQ=RECORD&amp;rank=115&amp;journal=GLOB+HEALTH+PROMOT"/>
    <hyperlink ref="C123" r:id="rId116" display="http://admin-apps.webofknowledge.com/JCR/JCR?RQ=RECORD&amp;rank=116&amp;journal=GLOB+PUBLIC+HEALTH"/>
    <hyperlink ref="C124" r:id="rId117" display="http://admin-apps.webofknowledge.com/JCR/JCR?RQ=RECORD&amp;rank=117&amp;journal=HEALTH+CARE+WOMEN+IN"/>
    <hyperlink ref="C125" r:id="rId118" display="http://admin-apps.webofknowledge.com/JCR/JCR?RQ=RECORD&amp;rank=118&amp;journal=HEALTH+PROMOT+J+AUST"/>
    <hyperlink ref="C126" r:id="rId119" display="http://admin-apps.webofknowledge.com/JCR/JCR?RQ=RECORD&amp;rank=119&amp;journal=HEALTH+REP"/>
    <hyperlink ref="C127" r:id="rId120" display="http://admin-apps.webofknowledge.com/JCR/JCR?RQ=RECORD&amp;rank=120&amp;journal=INT+J+EQUITY+HEALTH"/>
    <hyperlink ref="C128" r:id="rId121" display="http://admin-apps.webofknowledge.com/JCR/JCR?RQ=RECORD&amp;rank=121&amp;journal=INT+J+INJ+CONTROL+SA"/>
    <hyperlink ref="C129" r:id="rId122" display="http://admin-apps.webofknowledge.com/JCR/JCR?RQ=RECORD&amp;rank=122&amp;journal=INT+J+QUAL+STUD+HEAL"/>
    <hyperlink ref="C130" r:id="rId123" display="http://admin-apps.webofknowledge.com/JCR/JCR?RQ=RECORD&amp;rank=123&amp;journal=INT+J+SEX+HEALTH"/>
    <hyperlink ref="C131" r:id="rId124" display="http://admin-apps.webofknowledge.com/JCR/JCR?RQ=RECORD&amp;rank=124&amp;journal=J+IMMIGR+MINOR+HEALT"/>
    <hyperlink ref="C132" r:id="rId125" display="http://admin-apps.webofknowledge.com/JCR/JCR?RQ=RECORD&amp;rank=125&amp;journal=J+MENS+HEALTH"/>
    <hyperlink ref="C133" r:id="rId126" display="http://admin-apps.webofknowledge.com/JCR/JCR?RQ=RECORD&amp;rank=126&amp;journal=J+PHYS+ACT+HEALTH"/>
    <hyperlink ref="C134" r:id="rId127" display="http://admin-apps.webofknowledge.com/JCR/JCR?RQ=RECORD&amp;rank=127&amp;journal=J+PRIM+PREV"/>
    <hyperlink ref="C135" r:id="rId128" display="http://admin-apps.webofknowledge.com/JCR/JCR?RQ=RECORD&amp;rank=128&amp;journal=MEDICC+REV"/>
    <hyperlink ref="C136" r:id="rId129" display="http://admin-apps.webofknowledge.com/JCR/JCR?RQ=RECORD&amp;rank=129&amp;journal=POPUL+HEALTH+METR"/>
    <hyperlink ref="C137" r:id="rId130" display="http://admin-apps.webofknowledge.com/JCR/JCR?RQ=RECORD&amp;rank=130&amp;journal=PREV+CHRONIC+DIS"/>
    <hyperlink ref="C138" r:id="rId131" display="http://admin-apps.webofknowledge.com/JCR/JCR?RQ=RECORD&amp;rank=131&amp;journal=PSYCHOL+HEALTH+MED"/>
    <hyperlink ref="C139" r:id="rId132" display="http://admin-apps.webofknowledge.com/JCR/JCR?RQ=RECORD&amp;rank=132&amp;journal=REPROD+HEALTH"/>
    <hyperlink ref="C140" r:id="rId133" display="http://admin-apps.webofknowledge.com/JCR/JCR?RQ=RECORD&amp;rank=133&amp;journal=RURAL+REMOTE+HEALTH"/>
    <hyperlink ref="C141" r:id="rId134" display="http://admin-apps.webofknowledge.com/JCR/JCR?RQ=RECORD&amp;rank=134&amp;journal=SAHARA+J-J+SOC+ASP+H"/>
    <hyperlink ref="C142" r:id="rId135" display="http://admin-apps.webofknowledge.com/JCR/JCR?RQ=RECORD&amp;rank=135&amp;journal=SAUDE+SOC"/>
    <hyperlink ref="C143" r:id="rId136" display="http://admin-apps.webofknowledge.com/JCR/JCR?RQ=RECORD&amp;rank=136&amp;journal=SOC+WORK+PUBLIC+HLTH"/>
    <hyperlink ref="C144" r:id="rId137" display="http://admin-apps.webofknowledge.com/JCR/JCR?RQ=RECORD&amp;rank=137&amp;journal=TRAFFIC+INJ+PREV"/>
    <hyperlink ref="C145" r:id="rId138" display="http://admin-apps.webofknowledge.com/JCR/JCR?RQ=RECORD&amp;rank=138&amp;journal=WORK"/>
    <hyperlink ref="C146" r:id="rId139" display="http://admin-apps.webofknowledge.com/JCR/JCR?RQ=RECORD&amp;rank=139&amp;journal=ZDRAV+VARST"/>
  </hyperlinks>
  <pageMargins left="0.74803149606299213" right="0.74803149606299213" top="0.98425196850393704" bottom="0.98425196850393704" header="0.51181102362204722" footer="0.51181102362204722"/>
  <pageSetup paperSize="9" fitToHeight="2" orientation="portrait"/>
  <headerFooter alignWithMargins="0"/>
  <legacyDrawing r:id="rId140"/>
  <controls>
    <control shapeId="21505" r:id="rId141" name="Control 1"/>
    <control shapeId="21506" r:id="rId142" name="Control 2"/>
    <control shapeId="21507" r:id="rId143" name="Control 3"/>
    <control shapeId="21508" r:id="rId144" name="Control 4"/>
    <control shapeId="21509" r:id="rId145" name="Control 5"/>
    <control shapeId="21510" r:id="rId146" name="Control 6"/>
    <control shapeId="21511" r:id="rId147" name="Control 7"/>
    <control shapeId="21512" r:id="rId148" name="Control 8"/>
    <control shapeId="21513" r:id="rId149" name="Control 9"/>
    <control shapeId="21514" r:id="rId150" name="Control 10"/>
    <control shapeId="21515" r:id="rId151" name="Control 11"/>
    <control shapeId="21516" r:id="rId152" name="Control 12"/>
    <control shapeId="21517" r:id="rId153" name="Control 13"/>
    <control shapeId="21518" r:id="rId154" name="Control 14"/>
    <control shapeId="21519" r:id="rId155" name="Control 15"/>
    <control shapeId="21520" r:id="rId156" name="Control 16"/>
    <control shapeId="21521" r:id="rId157" name="Control 17"/>
    <control shapeId="21522" r:id="rId158" name="Control 18"/>
    <control shapeId="21523" r:id="rId159" name="Control 19"/>
    <control shapeId="21524" r:id="rId160" name="Control 20"/>
    <control shapeId="21525" r:id="rId161" name="Control 21"/>
    <control shapeId="21526" r:id="rId162" name="Control 22"/>
    <control shapeId="21527" r:id="rId163" name="Control 23"/>
    <control shapeId="21528" r:id="rId164" name="Control 24"/>
    <control shapeId="21529" r:id="rId165" name="Control 25"/>
    <control shapeId="21530" r:id="rId166" name="Control 26"/>
    <control shapeId="21531" r:id="rId167" name="Control 27"/>
    <control shapeId="21532" r:id="rId168" name="Control 28"/>
    <control shapeId="21533" r:id="rId169" name="Control 29"/>
    <control shapeId="21534" r:id="rId170" name="Control 30"/>
    <control shapeId="21535" r:id="rId171" name="Control 31"/>
    <control shapeId="21536" r:id="rId172" name="Control 32"/>
    <control shapeId="21537" r:id="rId173" name="Control 33"/>
    <control shapeId="21538" r:id="rId174" name="Control 34"/>
    <control shapeId="21539" r:id="rId175" name="Control 35"/>
    <control shapeId="21540" r:id="rId176" name="Control 36"/>
    <control shapeId="21541" r:id="rId177" name="Control 37"/>
    <control shapeId="21542" r:id="rId178" name="Control 38"/>
    <control shapeId="21543" r:id="rId179" name="Control 39"/>
    <control shapeId="21544" r:id="rId180" name="Control 40"/>
    <control shapeId="21545" r:id="rId181" name="Control 41"/>
    <control shapeId="21546" r:id="rId182" name="Control 42"/>
    <control shapeId="21547" r:id="rId183" name="Control 43"/>
    <control shapeId="21548" r:id="rId184" name="Control 44"/>
    <control shapeId="21549" r:id="rId185" name="Control 45"/>
    <control shapeId="21550" r:id="rId186" name="Control 46"/>
    <control shapeId="21551" r:id="rId187" name="Control 47"/>
    <control shapeId="21552" r:id="rId188" name="Control 48"/>
    <control shapeId="21553" r:id="rId189" name="Control 49"/>
    <control shapeId="21554" r:id="rId190" name="Control 50"/>
    <control shapeId="21555" r:id="rId191" name="Control 51"/>
    <control shapeId="21556" r:id="rId192" name="Control 52"/>
    <control shapeId="21557" r:id="rId193" name="Control 53"/>
    <control shapeId="21558" r:id="rId194" name="Control 54"/>
    <control shapeId="21559" r:id="rId195" name="Control 55"/>
    <control shapeId="21560" r:id="rId196" name="Control 56"/>
    <control shapeId="21561" r:id="rId197" name="Control 57"/>
    <control shapeId="21562" r:id="rId198" name="Control 58"/>
    <control shapeId="21563" r:id="rId199" name="Control 59"/>
    <control shapeId="21564" r:id="rId200" name="Control 60"/>
    <control shapeId="21565" r:id="rId201" name="Control 61"/>
    <control shapeId="21566" r:id="rId202" name="Control 62"/>
    <control shapeId="21567" r:id="rId203" name="Control 63"/>
    <control shapeId="21568" r:id="rId204" name="Control 64"/>
    <control shapeId="21569" r:id="rId205" name="Control 65"/>
    <control shapeId="21570" r:id="rId206" name="Control 66"/>
    <control shapeId="21571" r:id="rId207" name="Control 67"/>
    <control shapeId="21572" r:id="rId208" name="Control 68"/>
    <control shapeId="21573" r:id="rId209" name="Control 69"/>
    <control shapeId="21574" r:id="rId210" name="Control 70"/>
    <control shapeId="21575" r:id="rId211" name="Control 71"/>
    <control shapeId="21576" r:id="rId212" name="Control 72"/>
    <control shapeId="21577" r:id="rId213" name="Control 73"/>
    <control shapeId="21578" r:id="rId214" name="Control 74"/>
    <control shapeId="21579" r:id="rId215" name="Control 75"/>
    <control shapeId="21580" r:id="rId216" name="Control 76"/>
    <control shapeId="21581" r:id="rId217" name="Control 77"/>
    <control shapeId="21582" r:id="rId218" name="Control 78"/>
    <control shapeId="21583" r:id="rId219" name="Control 79"/>
    <control shapeId="21584" r:id="rId220" name="Control 80"/>
    <control shapeId="21585" r:id="rId221" name="Control 81"/>
    <control shapeId="21586" r:id="rId222" name="Control 82"/>
    <control shapeId="21587" r:id="rId223" name="Control 83"/>
    <control shapeId="21588" r:id="rId224" name="Control 84"/>
    <control shapeId="21589" r:id="rId225" name="Control 85"/>
    <control shapeId="21590" r:id="rId226" name="Control 86"/>
    <control shapeId="21591" r:id="rId227" name="Control 87"/>
    <control shapeId="21592" r:id="rId228" name="Control 88"/>
    <control shapeId="21593" r:id="rId229" name="Control 89"/>
    <control shapeId="21594" r:id="rId230" name="Control 90"/>
  </controls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18"/>
  <dimension ref="B1:E74"/>
  <sheetViews>
    <sheetView workbookViewId="0">
      <selection activeCell="D81" sqref="D81"/>
    </sheetView>
  </sheetViews>
  <sheetFormatPr defaultColWidth="9" defaultRowHeight="13.2"/>
  <cols>
    <col min="1" max="2" width="9" style="2"/>
    <col min="3" max="3" width="26.6640625" style="2" bestFit="1" customWidth="1"/>
    <col min="4" max="4" width="9" style="2"/>
    <col min="5" max="5" width="9" style="14"/>
    <col min="6" max="16384" width="9" style="2"/>
  </cols>
  <sheetData>
    <row r="1" spans="2:5">
      <c r="B1" s="1" t="s">
        <v>50</v>
      </c>
    </row>
    <row r="2" spans="2:5">
      <c r="B2" s="2" t="s">
        <v>1600</v>
      </c>
    </row>
    <row r="3" spans="2:5" ht="13.8" thickBot="1">
      <c r="D3" s="2">
        <v>2012</v>
      </c>
    </row>
    <row r="4" spans="2:5" ht="16.5" customHeight="1">
      <c r="B4" s="32" t="s">
        <v>31</v>
      </c>
      <c r="C4" s="28" t="s">
        <v>29</v>
      </c>
      <c r="D4" s="32" t="s">
        <v>53</v>
      </c>
    </row>
    <row r="5" spans="2:5" ht="27" thickBot="1">
      <c r="B5" s="33"/>
      <c r="C5" s="4" t="s">
        <v>30</v>
      </c>
      <c r="D5" s="33"/>
    </row>
    <row r="6" spans="2:5" ht="13.8" thickBot="1">
      <c r="B6" s="20">
        <v>1</v>
      </c>
      <c r="C6" s="26" t="s">
        <v>2004</v>
      </c>
      <c r="D6" s="20" t="str">
        <f>B6&amp;"/67"</f>
        <v>1/67</v>
      </c>
      <c r="E6" s="19">
        <f>B6/67</f>
        <v>1.4925373134328358E-2</v>
      </c>
    </row>
    <row r="7" spans="2:5" ht="13.8" thickBot="1">
      <c r="B7" s="20">
        <v>2</v>
      </c>
      <c r="C7" s="26" t="s">
        <v>734</v>
      </c>
      <c r="D7" s="20" t="str">
        <f t="shared" ref="D7:D72" si="0">B7&amp;"/67"</f>
        <v>2/67</v>
      </c>
      <c r="E7" s="19">
        <f t="shared" ref="E7:E72" si="1">B7/67</f>
        <v>2.9850746268656716E-2</v>
      </c>
    </row>
    <row r="8" spans="2:5" ht="13.8" thickBot="1">
      <c r="B8" s="20">
        <v>3</v>
      </c>
      <c r="C8" s="26" t="s">
        <v>735</v>
      </c>
      <c r="D8" s="20" t="str">
        <f t="shared" si="0"/>
        <v>3/67</v>
      </c>
      <c r="E8" s="19">
        <f t="shared" si="1"/>
        <v>4.4776119402985072E-2</v>
      </c>
    </row>
    <row r="9" spans="2:5" ht="13.8" thickBot="1">
      <c r="B9" s="20">
        <v>4</v>
      </c>
      <c r="C9" s="26" t="s">
        <v>732</v>
      </c>
      <c r="D9" s="20" t="str">
        <f t="shared" si="0"/>
        <v>4/67</v>
      </c>
      <c r="E9" s="19">
        <f t="shared" si="1"/>
        <v>5.9701492537313432E-2</v>
      </c>
    </row>
    <row r="10" spans="2:5" ht="13.8" thickBot="1">
      <c r="B10" s="20">
        <v>5</v>
      </c>
      <c r="C10" s="26" t="s">
        <v>870</v>
      </c>
      <c r="D10" s="20" t="str">
        <f t="shared" si="0"/>
        <v>5/67</v>
      </c>
      <c r="E10" s="19">
        <f t="shared" si="1"/>
        <v>7.4626865671641784E-2</v>
      </c>
    </row>
    <row r="11" spans="2:5" ht="13.8" thickBot="1">
      <c r="B11" s="20">
        <v>6</v>
      </c>
      <c r="C11" s="26" t="s">
        <v>867</v>
      </c>
      <c r="D11" s="20" t="str">
        <f t="shared" si="0"/>
        <v>6/67</v>
      </c>
      <c r="E11" s="19">
        <f t="shared" si="1"/>
        <v>8.9552238805970144E-2</v>
      </c>
    </row>
    <row r="12" spans="2:5" ht="13.8" thickBot="1">
      <c r="B12" s="20">
        <v>7</v>
      </c>
      <c r="C12" s="26" t="s">
        <v>733</v>
      </c>
      <c r="D12" s="20" t="str">
        <f t="shared" si="0"/>
        <v>7/67</v>
      </c>
      <c r="E12" s="19">
        <f t="shared" si="1"/>
        <v>0.1044776119402985</v>
      </c>
    </row>
    <row r="13" spans="2:5" ht="13.8" thickBot="1">
      <c r="B13" s="20">
        <v>8</v>
      </c>
      <c r="C13" s="26" t="s">
        <v>738</v>
      </c>
      <c r="D13" s="20" t="str">
        <f t="shared" si="0"/>
        <v>8/67</v>
      </c>
      <c r="E13" s="19">
        <f t="shared" si="1"/>
        <v>0.11940298507462686</v>
      </c>
    </row>
    <row r="14" spans="2:5" ht="13.8" thickBot="1">
      <c r="B14" s="20">
        <v>9</v>
      </c>
      <c r="C14" s="26" t="s">
        <v>2005</v>
      </c>
      <c r="D14" s="20" t="str">
        <f t="shared" si="0"/>
        <v>9/67</v>
      </c>
      <c r="E14" s="19">
        <f t="shared" si="1"/>
        <v>0.13432835820895522</v>
      </c>
    </row>
    <row r="15" spans="2:5" ht="13.5" customHeight="1" thickBot="1">
      <c r="B15" s="20">
        <v>10</v>
      </c>
      <c r="C15" s="26" t="s">
        <v>1655</v>
      </c>
      <c r="D15" s="20" t="str">
        <f t="shared" si="0"/>
        <v>10/67</v>
      </c>
      <c r="E15" s="19">
        <f t="shared" si="1"/>
        <v>0.14925373134328357</v>
      </c>
    </row>
    <row r="16" spans="2:5" ht="14.1" customHeight="1" thickBot="1">
      <c r="B16" s="42" t="s">
        <v>1608</v>
      </c>
      <c r="C16" s="43"/>
      <c r="D16" s="44"/>
      <c r="E16" s="19"/>
    </row>
    <row r="17" spans="2:5" ht="13.8" thickBot="1">
      <c r="B17" s="20">
        <v>11</v>
      </c>
      <c r="C17" s="26" t="s">
        <v>2006</v>
      </c>
      <c r="D17" s="20" t="str">
        <f t="shared" si="0"/>
        <v>11/67</v>
      </c>
      <c r="E17" s="19">
        <f t="shared" si="1"/>
        <v>0.16417910447761194</v>
      </c>
    </row>
    <row r="18" spans="2:5" ht="13.8" thickBot="1">
      <c r="B18" s="20">
        <v>12</v>
      </c>
      <c r="C18" s="26" t="s">
        <v>1657</v>
      </c>
      <c r="D18" s="20" t="str">
        <f t="shared" si="0"/>
        <v>12/67</v>
      </c>
      <c r="E18" s="19">
        <f t="shared" si="1"/>
        <v>0.17910447761194029</v>
      </c>
    </row>
    <row r="19" spans="2:5" ht="13.8" thickBot="1">
      <c r="B19" s="20">
        <v>13</v>
      </c>
      <c r="C19" s="26" t="s">
        <v>2007</v>
      </c>
      <c r="D19" s="20" t="str">
        <f t="shared" si="0"/>
        <v>13/67</v>
      </c>
      <c r="E19" s="19">
        <f t="shared" si="1"/>
        <v>0.19402985074626866</v>
      </c>
    </row>
    <row r="20" spans="2:5" ht="13.8" thickBot="1">
      <c r="B20" s="20">
        <v>14</v>
      </c>
      <c r="C20" s="26" t="s">
        <v>1658</v>
      </c>
      <c r="D20" s="20" t="str">
        <f t="shared" si="0"/>
        <v>14/67</v>
      </c>
      <c r="E20" s="19">
        <f t="shared" si="1"/>
        <v>0.20895522388059701</v>
      </c>
    </row>
    <row r="21" spans="2:5" ht="13.8" thickBot="1">
      <c r="B21" s="20">
        <v>15</v>
      </c>
      <c r="C21" s="26" t="s">
        <v>2008</v>
      </c>
      <c r="D21" s="20" t="str">
        <f t="shared" si="0"/>
        <v>15/67</v>
      </c>
      <c r="E21" s="19">
        <f t="shared" si="1"/>
        <v>0.22388059701492538</v>
      </c>
    </row>
    <row r="22" spans="2:5" ht="13.8" thickBot="1">
      <c r="B22" s="20">
        <v>16</v>
      </c>
      <c r="C22" s="26" t="s">
        <v>2009</v>
      </c>
      <c r="D22" s="20" t="str">
        <f t="shared" si="0"/>
        <v>16/67</v>
      </c>
      <c r="E22" s="19">
        <f t="shared" si="1"/>
        <v>0.23880597014925373</v>
      </c>
    </row>
    <row r="23" spans="2:5" ht="13.8" thickBot="1">
      <c r="B23" s="20">
        <v>17</v>
      </c>
      <c r="C23" s="26" t="s">
        <v>1422</v>
      </c>
      <c r="D23" s="20" t="str">
        <f t="shared" si="0"/>
        <v>17/67</v>
      </c>
      <c r="E23" s="19">
        <f t="shared" si="1"/>
        <v>0.2537313432835821</v>
      </c>
    </row>
    <row r="24" spans="2:5" ht="13.8" thickBot="1">
      <c r="B24" s="20">
        <v>18</v>
      </c>
      <c r="C24" s="26" t="s">
        <v>878</v>
      </c>
      <c r="D24" s="20" t="str">
        <f t="shared" si="0"/>
        <v>18/67</v>
      </c>
      <c r="E24" s="19">
        <f t="shared" si="1"/>
        <v>0.26865671641791045</v>
      </c>
    </row>
    <row r="25" spans="2:5" ht="13.8" thickBot="1">
      <c r="B25" s="20">
        <v>19</v>
      </c>
      <c r="C25" s="26" t="s">
        <v>2010</v>
      </c>
      <c r="D25" s="20" t="str">
        <f t="shared" si="0"/>
        <v>19/67</v>
      </c>
      <c r="E25" s="19">
        <f t="shared" si="1"/>
        <v>0.28358208955223879</v>
      </c>
    </row>
    <row r="26" spans="2:5" ht="13.8" thickBot="1">
      <c r="B26" s="20">
        <v>20</v>
      </c>
      <c r="C26" s="26" t="s">
        <v>1659</v>
      </c>
      <c r="D26" s="20" t="str">
        <f t="shared" si="0"/>
        <v>20/67</v>
      </c>
      <c r="E26" s="19">
        <f t="shared" si="1"/>
        <v>0.29850746268656714</v>
      </c>
    </row>
    <row r="27" spans="2:5" ht="13.8" thickBot="1">
      <c r="B27" s="20">
        <v>21</v>
      </c>
      <c r="C27" s="26" t="s">
        <v>1289</v>
      </c>
      <c r="D27" s="20" t="str">
        <f t="shared" si="0"/>
        <v>21/67</v>
      </c>
      <c r="E27" s="19">
        <f t="shared" si="1"/>
        <v>0.31343283582089554</v>
      </c>
    </row>
    <row r="28" spans="2:5" ht="13.8" thickBot="1">
      <c r="B28" s="20">
        <v>22</v>
      </c>
      <c r="C28" s="26" t="s">
        <v>874</v>
      </c>
      <c r="D28" s="20" t="str">
        <f t="shared" si="0"/>
        <v>22/67</v>
      </c>
      <c r="E28" s="19">
        <f t="shared" si="1"/>
        <v>0.32835820895522388</v>
      </c>
    </row>
    <row r="29" spans="2:5" ht="13.8" thickBot="1">
      <c r="B29" s="20">
        <v>23</v>
      </c>
      <c r="C29" s="26" t="s">
        <v>2011</v>
      </c>
      <c r="D29" s="20" t="str">
        <f t="shared" si="0"/>
        <v>23/67</v>
      </c>
      <c r="E29" s="19">
        <f t="shared" si="1"/>
        <v>0.34328358208955223</v>
      </c>
    </row>
    <row r="30" spans="2:5" ht="13.8" thickBot="1">
      <c r="B30" s="20">
        <v>24</v>
      </c>
      <c r="C30" s="26" t="s">
        <v>887</v>
      </c>
      <c r="D30" s="20" t="str">
        <f t="shared" si="0"/>
        <v>24/67</v>
      </c>
      <c r="E30" s="19">
        <f t="shared" si="1"/>
        <v>0.35820895522388058</v>
      </c>
    </row>
    <row r="31" spans="2:5" ht="13.8" thickBot="1">
      <c r="B31" s="20">
        <v>25</v>
      </c>
      <c r="C31" s="26" t="s">
        <v>1660</v>
      </c>
      <c r="D31" s="20" t="str">
        <f t="shared" si="0"/>
        <v>25/67</v>
      </c>
      <c r="E31" s="19">
        <f t="shared" si="1"/>
        <v>0.37313432835820898</v>
      </c>
    </row>
    <row r="32" spans="2:5" ht="13.8" thickBot="1">
      <c r="B32" s="20">
        <v>26</v>
      </c>
      <c r="C32" s="26" t="s">
        <v>2012</v>
      </c>
      <c r="D32" s="20" t="str">
        <f t="shared" si="0"/>
        <v>26/67</v>
      </c>
      <c r="E32" s="19">
        <f t="shared" si="1"/>
        <v>0.38805970149253732</v>
      </c>
    </row>
    <row r="33" spans="2:5" ht="13.5" customHeight="1" thickBot="1">
      <c r="B33" s="20">
        <v>27</v>
      </c>
      <c r="C33" s="26" t="s">
        <v>1521</v>
      </c>
      <c r="D33" s="20" t="str">
        <f t="shared" si="0"/>
        <v>27/67</v>
      </c>
      <c r="E33" s="19">
        <f t="shared" si="1"/>
        <v>0.40298507462686567</v>
      </c>
    </row>
    <row r="34" spans="2:5" ht="13.5" customHeight="1" thickBot="1">
      <c r="B34" s="45" t="s">
        <v>1609</v>
      </c>
      <c r="C34" s="46"/>
      <c r="D34" s="47"/>
      <c r="E34" s="19"/>
    </row>
    <row r="35" spans="2:5" ht="13.8" thickBot="1">
      <c r="B35" s="20">
        <v>28</v>
      </c>
      <c r="C35" s="26" t="s">
        <v>1662</v>
      </c>
      <c r="D35" s="20" t="str">
        <f t="shared" si="0"/>
        <v>28/67</v>
      </c>
      <c r="E35" s="19">
        <f t="shared" si="1"/>
        <v>0.41791044776119401</v>
      </c>
    </row>
    <row r="36" spans="2:5" ht="13.8" thickBot="1">
      <c r="B36" s="20">
        <v>29</v>
      </c>
      <c r="C36" s="26" t="s">
        <v>843</v>
      </c>
      <c r="D36" s="20" t="str">
        <f t="shared" si="0"/>
        <v>29/67</v>
      </c>
      <c r="E36" s="19">
        <f t="shared" si="1"/>
        <v>0.43283582089552236</v>
      </c>
    </row>
    <row r="37" spans="2:5" ht="13.8" thickBot="1">
      <c r="B37" s="20">
        <v>30</v>
      </c>
      <c r="C37" s="26" t="s">
        <v>740</v>
      </c>
      <c r="D37" s="20" t="str">
        <f t="shared" si="0"/>
        <v>30/67</v>
      </c>
      <c r="E37" s="19">
        <f t="shared" si="1"/>
        <v>0.44776119402985076</v>
      </c>
    </row>
    <row r="38" spans="2:5" ht="13.8" thickBot="1">
      <c r="B38" s="20">
        <v>31</v>
      </c>
      <c r="C38" s="26" t="s">
        <v>739</v>
      </c>
      <c r="D38" s="20" t="str">
        <f t="shared" si="0"/>
        <v>31/67</v>
      </c>
      <c r="E38" s="19">
        <f t="shared" si="1"/>
        <v>0.46268656716417911</v>
      </c>
    </row>
    <row r="39" spans="2:5" ht="13.8" thickBot="1">
      <c r="B39" s="20">
        <v>32</v>
      </c>
      <c r="C39" s="26" t="s">
        <v>2013</v>
      </c>
      <c r="D39" s="20" t="str">
        <f t="shared" si="0"/>
        <v>32/67</v>
      </c>
      <c r="E39" s="19">
        <f t="shared" si="1"/>
        <v>0.47761194029850745</v>
      </c>
    </row>
    <row r="40" spans="2:5" ht="13.8" thickBot="1">
      <c r="B40" s="20">
        <v>33</v>
      </c>
      <c r="C40" s="26" t="s">
        <v>2014</v>
      </c>
      <c r="D40" s="20" t="str">
        <f t="shared" si="0"/>
        <v>33/67</v>
      </c>
      <c r="E40" s="19">
        <f t="shared" si="1"/>
        <v>0.4925373134328358</v>
      </c>
    </row>
    <row r="41" spans="2:5" ht="13.8" thickBot="1">
      <c r="B41" s="20">
        <v>34</v>
      </c>
      <c r="C41" s="26" t="s">
        <v>2015</v>
      </c>
      <c r="D41" s="20" t="str">
        <f t="shared" si="0"/>
        <v>34/67</v>
      </c>
      <c r="E41" s="19">
        <f t="shared" si="1"/>
        <v>0.5074626865671642</v>
      </c>
    </row>
    <row r="42" spans="2:5" ht="13.8" thickBot="1">
      <c r="B42" s="20">
        <v>35</v>
      </c>
      <c r="C42" s="26" t="s">
        <v>2016</v>
      </c>
      <c r="D42" s="20" t="str">
        <f t="shared" si="0"/>
        <v>35/67</v>
      </c>
      <c r="E42" s="19">
        <f t="shared" si="1"/>
        <v>0.52238805970149249</v>
      </c>
    </row>
    <row r="43" spans="2:5" ht="13.8" thickBot="1">
      <c r="B43" s="20">
        <v>36</v>
      </c>
      <c r="C43" s="26" t="s">
        <v>2017</v>
      </c>
      <c r="D43" s="20" t="str">
        <f t="shared" si="0"/>
        <v>36/67</v>
      </c>
      <c r="E43" s="19">
        <f t="shared" si="1"/>
        <v>0.53731343283582089</v>
      </c>
    </row>
    <row r="44" spans="2:5" ht="13.8" thickBot="1">
      <c r="B44" s="20">
        <v>37</v>
      </c>
      <c r="C44" s="26" t="s">
        <v>2018</v>
      </c>
      <c r="D44" s="20" t="str">
        <f t="shared" si="0"/>
        <v>37/67</v>
      </c>
      <c r="E44" s="19">
        <f t="shared" si="1"/>
        <v>0.55223880597014929</v>
      </c>
    </row>
    <row r="45" spans="2:5" ht="13.8" thickBot="1">
      <c r="B45" s="20">
        <v>38</v>
      </c>
      <c r="C45" s="26" t="s">
        <v>2019</v>
      </c>
      <c r="D45" s="20" t="str">
        <f t="shared" si="0"/>
        <v>38/67</v>
      </c>
      <c r="E45" s="19">
        <f t="shared" si="1"/>
        <v>0.56716417910447758</v>
      </c>
    </row>
    <row r="46" spans="2:5" ht="13.8" thickBot="1">
      <c r="B46" s="20">
        <v>39</v>
      </c>
      <c r="C46" s="26" t="s">
        <v>741</v>
      </c>
      <c r="D46" s="20" t="str">
        <f t="shared" si="0"/>
        <v>39/67</v>
      </c>
      <c r="E46" s="19">
        <f t="shared" si="1"/>
        <v>0.58208955223880599</v>
      </c>
    </row>
    <row r="47" spans="2:5" ht="13.8" thickBot="1">
      <c r="B47" s="20">
        <v>40</v>
      </c>
      <c r="C47" s="26" t="s">
        <v>1665</v>
      </c>
      <c r="D47" s="20" t="str">
        <f t="shared" si="0"/>
        <v>40/67</v>
      </c>
      <c r="E47" s="19">
        <f t="shared" si="1"/>
        <v>0.59701492537313428</v>
      </c>
    </row>
    <row r="48" spans="2:5" ht="13.8" thickBot="1">
      <c r="B48" s="20">
        <v>41</v>
      </c>
      <c r="C48" s="26" t="s">
        <v>897</v>
      </c>
      <c r="D48" s="20" t="str">
        <f t="shared" si="0"/>
        <v>41/67</v>
      </c>
      <c r="E48" s="19">
        <f t="shared" si="1"/>
        <v>0.61194029850746268</v>
      </c>
    </row>
    <row r="49" spans="2:5" ht="13.8" thickBot="1">
      <c r="B49" s="20">
        <v>42</v>
      </c>
      <c r="C49" s="26" t="s">
        <v>2020</v>
      </c>
      <c r="D49" s="20" t="str">
        <f t="shared" si="0"/>
        <v>42/67</v>
      </c>
      <c r="E49" s="19">
        <f t="shared" si="1"/>
        <v>0.62686567164179108</v>
      </c>
    </row>
    <row r="50" spans="2:5" ht="13.8" thickBot="1">
      <c r="B50" s="20">
        <v>43</v>
      </c>
      <c r="C50" s="26" t="s">
        <v>1666</v>
      </c>
      <c r="D50" s="20" t="str">
        <f t="shared" si="0"/>
        <v>43/67</v>
      </c>
      <c r="E50" s="19">
        <f t="shared" si="1"/>
        <v>0.64179104477611937</v>
      </c>
    </row>
    <row r="51" spans="2:5" ht="13.8" thickBot="1">
      <c r="B51" s="20">
        <v>44</v>
      </c>
      <c r="C51" s="26" t="s">
        <v>1193</v>
      </c>
      <c r="D51" s="20" t="str">
        <f t="shared" si="0"/>
        <v>44/67</v>
      </c>
      <c r="E51" s="19">
        <f t="shared" si="1"/>
        <v>0.65671641791044777</v>
      </c>
    </row>
    <row r="52" spans="2:5" ht="13.8" thickBot="1">
      <c r="B52" s="20">
        <v>45</v>
      </c>
      <c r="C52" s="26" t="s">
        <v>2021</v>
      </c>
      <c r="D52" s="20" t="str">
        <f t="shared" si="0"/>
        <v>45/67</v>
      </c>
      <c r="E52" s="19">
        <f t="shared" si="1"/>
        <v>0.67164179104477617</v>
      </c>
    </row>
    <row r="53" spans="2:5" ht="13.8" thickBot="1">
      <c r="B53" s="20">
        <v>46</v>
      </c>
      <c r="C53" s="26" t="s">
        <v>2022</v>
      </c>
      <c r="D53" s="20" t="str">
        <f t="shared" si="0"/>
        <v>46/67</v>
      </c>
      <c r="E53" s="19">
        <f t="shared" si="1"/>
        <v>0.68656716417910446</v>
      </c>
    </row>
    <row r="54" spans="2:5" ht="13.8" thickBot="1">
      <c r="B54" s="20">
        <v>47</v>
      </c>
      <c r="C54" s="26" t="s">
        <v>1667</v>
      </c>
      <c r="D54" s="20" t="str">
        <f t="shared" si="0"/>
        <v>47/67</v>
      </c>
      <c r="E54" s="19">
        <f t="shared" si="1"/>
        <v>0.70149253731343286</v>
      </c>
    </row>
    <row r="55" spans="2:5" ht="13.8" thickBot="1">
      <c r="B55" s="20">
        <v>48</v>
      </c>
      <c r="C55" s="26" t="s">
        <v>2023</v>
      </c>
      <c r="D55" s="20" t="str">
        <f t="shared" si="0"/>
        <v>48/67</v>
      </c>
      <c r="E55" s="19">
        <f t="shared" si="1"/>
        <v>0.71641791044776115</v>
      </c>
    </row>
    <row r="56" spans="2:5" ht="13.8" thickBot="1">
      <c r="B56" s="20">
        <v>48</v>
      </c>
      <c r="C56" s="26" t="s">
        <v>1443</v>
      </c>
      <c r="D56" s="20" t="str">
        <f t="shared" si="0"/>
        <v>48/67</v>
      </c>
      <c r="E56" s="19">
        <f t="shared" si="1"/>
        <v>0.71641791044776115</v>
      </c>
    </row>
    <row r="57" spans="2:5" ht="13.8" thickBot="1">
      <c r="B57" s="20">
        <v>50</v>
      </c>
      <c r="C57" s="26" t="s">
        <v>2024</v>
      </c>
      <c r="D57" s="20" t="str">
        <f t="shared" si="0"/>
        <v>50/67</v>
      </c>
      <c r="E57" s="19">
        <f t="shared" si="1"/>
        <v>0.74626865671641796</v>
      </c>
    </row>
    <row r="58" spans="2:5" ht="13.8" thickBot="1">
      <c r="B58" s="20">
        <v>51</v>
      </c>
      <c r="C58" s="26" t="s">
        <v>2025</v>
      </c>
      <c r="D58" s="20" t="str">
        <f t="shared" si="0"/>
        <v>51/67</v>
      </c>
      <c r="E58" s="19">
        <f t="shared" si="1"/>
        <v>0.76119402985074625</v>
      </c>
    </row>
    <row r="59" spans="2:5" ht="13.8" thickBot="1">
      <c r="B59" s="20">
        <v>52</v>
      </c>
      <c r="C59" s="26" t="s">
        <v>1668</v>
      </c>
      <c r="D59" s="20" t="str">
        <f t="shared" si="0"/>
        <v>52/67</v>
      </c>
      <c r="E59" s="19">
        <f t="shared" si="1"/>
        <v>0.77611940298507465</v>
      </c>
    </row>
    <row r="60" spans="2:5" ht="13.8" thickBot="1">
      <c r="B60" s="20">
        <v>53</v>
      </c>
      <c r="C60" s="26" t="s">
        <v>1669</v>
      </c>
      <c r="D60" s="20" t="str">
        <f t="shared" si="0"/>
        <v>53/67</v>
      </c>
      <c r="E60" s="19">
        <f t="shared" si="1"/>
        <v>0.79104477611940294</v>
      </c>
    </row>
    <row r="61" spans="2:5" ht="13.8" thickBot="1">
      <c r="B61" s="20">
        <v>54</v>
      </c>
      <c r="C61" s="26" t="s">
        <v>1670</v>
      </c>
      <c r="D61" s="20" t="str">
        <f t="shared" si="0"/>
        <v>54/67</v>
      </c>
      <c r="E61" s="19">
        <f t="shared" si="1"/>
        <v>0.80597014925373134</v>
      </c>
    </row>
    <row r="62" spans="2:5" ht="13.8" thickBot="1">
      <c r="B62" s="20">
        <v>55</v>
      </c>
      <c r="C62" s="26" t="s">
        <v>804</v>
      </c>
      <c r="D62" s="20" t="str">
        <f t="shared" si="0"/>
        <v>55/67</v>
      </c>
      <c r="E62" s="19">
        <f t="shared" si="1"/>
        <v>0.82089552238805974</v>
      </c>
    </row>
    <row r="63" spans="2:5" ht="13.8" thickBot="1">
      <c r="B63" s="20">
        <v>56</v>
      </c>
      <c r="C63" s="26" t="s">
        <v>1673</v>
      </c>
      <c r="D63" s="20" t="str">
        <f t="shared" si="0"/>
        <v>56/67</v>
      </c>
      <c r="E63" s="19">
        <f t="shared" si="1"/>
        <v>0.83582089552238803</v>
      </c>
    </row>
    <row r="64" spans="2:5" ht="13.8" thickBot="1">
      <c r="B64" s="20">
        <v>57</v>
      </c>
      <c r="C64" s="26" t="s">
        <v>2026</v>
      </c>
      <c r="D64" s="20" t="str">
        <f t="shared" si="0"/>
        <v>57/67</v>
      </c>
      <c r="E64" s="19">
        <f t="shared" si="1"/>
        <v>0.85074626865671643</v>
      </c>
    </row>
    <row r="65" spans="2:5" ht="13.8" thickBot="1">
      <c r="B65" s="20">
        <v>57</v>
      </c>
      <c r="C65" s="26" t="s">
        <v>2027</v>
      </c>
      <c r="D65" s="20" t="str">
        <f t="shared" si="0"/>
        <v>57/67</v>
      </c>
      <c r="E65" s="19">
        <f t="shared" si="1"/>
        <v>0.85074626865671643</v>
      </c>
    </row>
    <row r="66" spans="2:5" ht="13.8" thickBot="1">
      <c r="B66" s="20">
        <v>57</v>
      </c>
      <c r="C66" s="26" t="s">
        <v>744</v>
      </c>
      <c r="D66" s="20" t="str">
        <f t="shared" si="0"/>
        <v>57/67</v>
      </c>
      <c r="E66" s="19">
        <f t="shared" si="1"/>
        <v>0.85074626865671643</v>
      </c>
    </row>
    <row r="67" spans="2:5" ht="13.8" thickBot="1">
      <c r="B67" s="20">
        <v>57</v>
      </c>
      <c r="C67" s="26" t="s">
        <v>1676</v>
      </c>
      <c r="D67" s="20" t="str">
        <f t="shared" si="0"/>
        <v>57/67</v>
      </c>
      <c r="E67" s="19">
        <f t="shared" si="1"/>
        <v>0.85074626865671643</v>
      </c>
    </row>
    <row r="68" spans="2:5" ht="13.8" thickBot="1">
      <c r="B68" s="20">
        <v>57</v>
      </c>
      <c r="C68" s="26" t="s">
        <v>2028</v>
      </c>
      <c r="D68" s="20" t="str">
        <f t="shared" si="0"/>
        <v>57/67</v>
      </c>
      <c r="E68" s="19">
        <f t="shared" si="1"/>
        <v>0.85074626865671643</v>
      </c>
    </row>
    <row r="69" spans="2:5" ht="13.8" thickBot="1">
      <c r="B69" s="20">
        <v>57</v>
      </c>
      <c r="C69" s="26" t="s">
        <v>2029</v>
      </c>
      <c r="D69" s="20" t="str">
        <f t="shared" si="0"/>
        <v>57/67</v>
      </c>
      <c r="E69" s="19">
        <f t="shared" si="1"/>
        <v>0.85074626865671643</v>
      </c>
    </row>
    <row r="70" spans="2:5" ht="13.8" thickBot="1">
      <c r="B70" s="20">
        <v>57</v>
      </c>
      <c r="C70" s="26" t="s">
        <v>861</v>
      </c>
      <c r="D70" s="20" t="str">
        <f t="shared" si="0"/>
        <v>57/67</v>
      </c>
      <c r="E70" s="19">
        <f t="shared" si="1"/>
        <v>0.85074626865671643</v>
      </c>
    </row>
    <row r="71" spans="2:5" ht="13.8" thickBot="1">
      <c r="B71" s="20">
        <v>57</v>
      </c>
      <c r="C71" s="26" t="s">
        <v>2030</v>
      </c>
      <c r="D71" s="20" t="str">
        <f t="shared" si="0"/>
        <v>57/67</v>
      </c>
      <c r="E71" s="19">
        <f t="shared" si="1"/>
        <v>0.85074626865671643</v>
      </c>
    </row>
    <row r="72" spans="2:5" ht="13.8" thickBot="1">
      <c r="B72" s="20">
        <v>57</v>
      </c>
      <c r="C72" s="26" t="s">
        <v>2031</v>
      </c>
      <c r="D72" s="20" t="str">
        <f t="shared" si="0"/>
        <v>57/67</v>
      </c>
      <c r="E72" s="19">
        <f t="shared" si="1"/>
        <v>0.85074626865671643</v>
      </c>
    </row>
    <row r="73" spans="2:5" ht="13.8" thickBot="1">
      <c r="B73" s="20">
        <v>57</v>
      </c>
      <c r="C73" s="26" t="s">
        <v>2032</v>
      </c>
      <c r="D73" s="20" t="str">
        <f>B73&amp;"/67"</f>
        <v>57/67</v>
      </c>
      <c r="E73" s="19">
        <f>B73/67</f>
        <v>0.85074626865671643</v>
      </c>
    </row>
    <row r="74" spans="2:5" ht="13.8" thickBot="1">
      <c r="B74" s="20">
        <v>57</v>
      </c>
      <c r="C74" s="26" t="s">
        <v>2033</v>
      </c>
      <c r="D74" s="20" t="str">
        <f>B74&amp;"/67"</f>
        <v>57/67</v>
      </c>
      <c r="E74" s="19">
        <f>B74/67</f>
        <v>0.85074626865671643</v>
      </c>
    </row>
  </sheetData>
  <mergeCells count="4">
    <mergeCell ref="D4:D5"/>
    <mergeCell ref="B4:B5"/>
    <mergeCell ref="B16:D16"/>
    <mergeCell ref="B34:D34"/>
  </mergeCells>
  <phoneticPr fontId="2" type="noConversion"/>
  <hyperlinks>
    <hyperlink ref="C6" r:id="rId1" display="http://admin-apps.webofknowledge.com/JCR/JCR?RQ=RECORD&amp;rank=1&amp;journal=J+HEAD+TRAUMA+REHAB"/>
    <hyperlink ref="C7" r:id="rId2" display="http://admin-apps.webofknowledge.com/JCR/JCR?RQ=RECORD&amp;rank=2&amp;journal=RES+AUTISM+SPECT+DIS"/>
    <hyperlink ref="C8" r:id="rId3" display="http://admin-apps.webofknowledge.com/JCR/JCR?RQ=RECORD&amp;rank=3&amp;journal=EXCEPT+CHILDREN"/>
    <hyperlink ref="C9" r:id="rId4" display="http://admin-apps.webofknowledge.com/JCR/JCR?RQ=RECORD&amp;rank=4&amp;journal=J+FLUENCY+DISORD"/>
    <hyperlink ref="C10" r:id="rId5" display="http://admin-apps.webofknowledge.com/JCR/JCR?RQ=RECORD&amp;rank=5&amp;journal=AM+J+SPEECH-LANG+PAT"/>
    <hyperlink ref="C11" r:id="rId6" display="http://admin-apps.webofknowledge.com/JCR/JCR?RQ=RECORD&amp;rank=6&amp;journal=J+SPEECH+LANG+HEAR+R"/>
    <hyperlink ref="C12" r:id="rId7" display="http://admin-apps.webofknowledge.com/JCR/JCR?RQ=RECORD&amp;rank=7&amp;journal=RES+DEV+DISABIL"/>
    <hyperlink ref="C13" r:id="rId8" display="http://admin-apps.webofknowledge.com/JCR/JCR?RQ=RECORD&amp;rank=8&amp;journal=AJIDD-AM+J+INTELLECT"/>
    <hyperlink ref="C14" r:id="rId9" display="http://admin-apps.webofknowledge.com/JCR/JCR?RQ=RECORD&amp;rank=9&amp;journal=J+OCCUP+REHABIL"/>
    <hyperlink ref="C15" r:id="rId10" display="http://admin-apps.webofknowledge.com/JCR/JCR?RQ=RECORD&amp;rank=10&amp;journal=J+LEARN+DISABIL-US"/>
    <hyperlink ref="C17" r:id="rId11" display="http://admin-apps.webofknowledge.com/JCR/JCR?RQ=RECORD&amp;rank=11&amp;journal=J+REHABIL+RES+DEV"/>
    <hyperlink ref="C18" r:id="rId12" display="http://admin-apps.webofknowledge.com/JCR/JCR?RQ=RECORD&amp;rank=12&amp;journal=ANN+DYSLEXIA"/>
    <hyperlink ref="C19" r:id="rId13" display="http://admin-apps.webofknowledge.com/JCR/JCR?RQ=RECORD&amp;rank=13&amp;journal=BRAIN+INJURY"/>
    <hyperlink ref="C20" r:id="rId14" display="http://admin-apps.webofknowledge.com/JCR/JCR?RQ=RECORD&amp;rank=14&amp;journal=J+INTELL+DISABIL+RES"/>
    <hyperlink ref="C21" r:id="rId15" display="http://admin-apps.webofknowledge.com/JCR/JCR?RQ=RECORD&amp;rank=15&amp;journal=AM+J+OCCUP+THER"/>
    <hyperlink ref="C22" r:id="rId16" display="http://admin-apps.webofknowledge.com/JCR/JCR?RQ=RECORD&amp;rank=16&amp;journal=NEUROREHABILITATION"/>
    <hyperlink ref="C23" r:id="rId17" display="http://admin-apps.webofknowledge.com/JCR/JCR?RQ=RECORD&amp;rank=17&amp;journal=REHABIL+PSYCHOL"/>
    <hyperlink ref="C24" r:id="rId18" display="http://admin-apps.webofknowledge.com/JCR/JCR?RQ=RECORD&amp;rank=18&amp;journal=INT+J+LANG+COMM+DIS"/>
    <hyperlink ref="C25" r:id="rId19" display="http://admin-apps.webofknowledge.com/JCR/JCR?RQ=RECORD&amp;rank=19&amp;journal=DISABIL+REHABIL"/>
    <hyperlink ref="C26" r:id="rId20" display="http://admin-apps.webofknowledge.com/JCR/JCR?RQ=RECORD&amp;rank=20&amp;journal=J+DEAF+STUD+DEAF+EDU"/>
    <hyperlink ref="C27" r:id="rId21" display="http://admin-apps.webofknowledge.com/JCR/JCR?RQ=RECORD&amp;rank=21&amp;journal=PSYCHIATR+REHABIL+J"/>
    <hyperlink ref="C28" r:id="rId22" display="http://admin-apps.webofknowledge.com/JCR/JCR?RQ=RECORD&amp;rank=22&amp;journal=J+COMMUN+DISORD"/>
    <hyperlink ref="C29" r:id="rId23" display="http://admin-apps.webofknowledge.com/JCR/JCR?RQ=RECORD&amp;rank=23&amp;journal=AUGMENT+ALTERN+COMM"/>
    <hyperlink ref="C30" r:id="rId24" display="http://admin-apps.webofknowledge.com/JCR/JCR?RQ=RECORD&amp;rank=24&amp;journal=LANG+SPEECH+HEAR+SER"/>
    <hyperlink ref="C31" r:id="rId25" display="http://admin-apps.webofknowledge.com/JCR/JCR?RQ=RECORD&amp;rank=25&amp;journal=J+INTELLECT+DEV+DIS"/>
    <hyperlink ref="C32" r:id="rId26" display="http://admin-apps.webofknowledge.com/JCR/JCR?RQ=RECORD&amp;rank=26&amp;journal=EUR+J+CANCER+CARE"/>
    <hyperlink ref="C33" r:id="rId27" display="http://admin-apps.webofknowledge.com/JCR/JCR?RQ=RECORD&amp;rank=27&amp;journal=J+APPL+RES+INTELLECT"/>
    <hyperlink ref="C35" r:id="rId28" display="http://admin-apps.webofknowledge.com/JCR/JCR?RQ=RECORD&amp;rank=28&amp;journal=INTELLECT+DEV+DISAB"/>
    <hyperlink ref="C36" r:id="rId29" display="http://admin-apps.webofknowledge.com/JCR/JCR?RQ=RECORD&amp;rank=29&amp;journal=DISABIL+HEALTH+J"/>
    <hyperlink ref="C37" r:id="rId30" display="http://admin-apps.webofknowledge.com/JCR/JCR?RQ=RECORD&amp;rank=30&amp;journal=J+EARLY+INTERVENTION"/>
    <hyperlink ref="C38" r:id="rId31" display="http://admin-apps.webofknowledge.com/JCR/JCR?RQ=RECORD&amp;rank=31&amp;journal=DYSLEXIA"/>
    <hyperlink ref="C39" r:id="rId32" display="http://admin-apps.webofknowledge.com/JCR/JCR?RQ=RECORD&amp;rank=32&amp;journal=DISABIL+SOC"/>
    <hyperlink ref="C40" r:id="rId33" display="http://admin-apps.webofknowledge.com/JCR/JCR?RQ=RECORD&amp;rank=33&amp;journal=FOLIA+PHONIATR+LOGO"/>
    <hyperlink ref="C41" r:id="rId34" display="http://admin-apps.webofknowledge.com/JCR/JCR?RQ=RECORD&amp;rank=34&amp;journal=ASSIST+TECHNOL"/>
    <hyperlink ref="C42" r:id="rId35" display="http://admin-apps.webofknowledge.com/JCR/JCR?RQ=RECORD&amp;rank=35&amp;journal=J+DEV+PHYS+DISABIL"/>
    <hyperlink ref="C43" r:id="rId36" display="http://admin-apps.webofknowledge.com/JCR/JCR?RQ=RECORD&amp;rank=36&amp;journal=NORD+J+MUSIC+THER"/>
    <hyperlink ref="C44" r:id="rId37" display="http://admin-apps.webofknowledge.com/JCR/JCR?RQ=RECORD&amp;rank=37&amp;journal=J+MUSIC+THER"/>
    <hyperlink ref="C45" r:id="rId38" display="http://admin-apps.webofknowledge.com/JCR/JCR?RQ=RECORD&amp;rank=38&amp;journal=SEX+DISABIL"/>
    <hyperlink ref="C46" r:id="rId39" display="http://admin-apps.webofknowledge.com/JCR/JCR?RQ=RECORD&amp;rank=39&amp;journal=INFANT+YOUNG+CHILD"/>
    <hyperlink ref="C47" r:id="rId40" display="http://admin-apps.webofknowledge.com/JCR/JCR?RQ=RECORD&amp;rank=40&amp;journal=RES+PRACT+PERS+SEV+D"/>
    <hyperlink ref="C48" r:id="rId41" display="http://admin-apps.webofknowledge.com/JCR/JCR?RQ=RECORD&amp;rank=41&amp;journal=CLIN+LINGUIST+PHONET"/>
    <hyperlink ref="C49" r:id="rId42" display="http://admin-apps.webofknowledge.com/JCR/JCR?RQ=RECORD&amp;rank=42&amp;journal=TOP+LANG+DISORD"/>
    <hyperlink ref="C50" r:id="rId43" display="http://admin-apps.webofknowledge.com/JCR/JCR?RQ=RECORD&amp;rank=43&amp;journal=LEARN+DISABILITY+Q"/>
    <hyperlink ref="C51" r:id="rId44" display="http://admin-apps.webofknowledge.com/JCR/JCR?RQ=RECORD&amp;rank=44&amp;journal=REHABIL+NURS"/>
    <hyperlink ref="C52" r:id="rId45" display="http://admin-apps.webofknowledge.com/JCR/JCR?RQ=RECORD&amp;rank=45&amp;journal=INT+J+REHABIL+RES"/>
    <hyperlink ref="C53" r:id="rId46" display="http://admin-apps.webofknowledge.com/JCR/JCR?RQ=RECORD&amp;rank=46&amp;journal=OTJR-OCCUP+PART+HEAL"/>
    <hyperlink ref="C54" r:id="rId47" display="http://admin-apps.webofknowledge.com/JCR/JCR?RQ=RECORD&amp;rank=47&amp;journal=AM+ANN+DEAF"/>
    <hyperlink ref="C55" r:id="rId48" display="http://admin-apps.webofknowledge.com/JCR/JCR?RQ=RECORD&amp;rank=48&amp;journal=J+VISUAL+IMPAIR+BLIN"/>
    <hyperlink ref="C56" r:id="rId49" display="http://admin-apps.webofknowledge.com/JCR/JCR?RQ=RECORD&amp;rank=49&amp;journal=ART+PSYCHOTHER"/>
    <hyperlink ref="C57" r:id="rId50" display="http://admin-apps.webofknowledge.com/JCR/JCR?RQ=RECORD&amp;rank=50&amp;journal=REHABIL+COUNS+BULL"/>
    <hyperlink ref="C58" r:id="rId51" display="http://admin-apps.webofknowledge.com/JCR/JCR?RQ=RECORD&amp;rank=51&amp;journal=J+REHABIL"/>
    <hyperlink ref="C59" r:id="rId52" display="http://admin-apps.webofknowledge.com/JCR/JCR?RQ=RECORD&amp;rank=52&amp;journal=VOLTA+REV"/>
    <hyperlink ref="C60" r:id="rId53" display="http://admin-apps.webofknowledge.com/JCR/JCR?RQ=RECORD&amp;rank=53&amp;journal=EDUC+TRAIN+AUTISM+DE"/>
    <hyperlink ref="C61" r:id="rId54" display="http://admin-apps.webofknowledge.com/JCR/JCR?RQ=RECORD&amp;rank=54&amp;journal=FOCUS+EXCEPT+CHILD"/>
    <hyperlink ref="C62" r:id="rId55" display="http://admin-apps.webofknowledge.com/JCR/JCR?RQ=RECORD&amp;rank=55&amp;journal=TOP+GERIATR+REHABIL"/>
    <hyperlink ref="C63" r:id="rId56" display="http://admin-apps.webofknowledge.com/JCR/JCR?RQ=RECORD&amp;rank=56&amp;journal=BRIT+J+DEV+DISABIL"/>
    <hyperlink ref="C64" r:id="rId57" display="http://admin-apps.webofknowledge.com/JCR/JCR?RQ=RECORD&amp;rank=57&amp;journal=BRIT+J+OCCUP+THER"/>
    <hyperlink ref="C65" r:id="rId58" display="http://admin-apps.webofknowledge.com/JCR/JCR?RQ=RECORD&amp;rank=58&amp;journal=CAN+J+OCCUP+THER"/>
    <hyperlink ref="C66" r:id="rId59" display="http://admin-apps.webofknowledge.com/JCR/JCR?RQ=RECORD&amp;rank=59&amp;journal=FOCUS+AUTISM+DEV+DIS"/>
    <hyperlink ref="C67" r:id="rId60" display="http://admin-apps.webofknowledge.com/JCR/JCR?RQ=RECORD&amp;rank=60&amp;journal=INT+J+DISABIL+DEV+ED"/>
    <hyperlink ref="C68" r:id="rId61" display="http://admin-apps.webofknowledge.com/JCR/JCR?RQ=RECORD&amp;rank=61&amp;journal=INT+J+SPEECH-LANG+PA"/>
    <hyperlink ref="C69" r:id="rId62" display="http://admin-apps.webofknowledge.com/JCR/JCR?RQ=RECORD&amp;rank=62&amp;journal=J+DISABIL+POLICY+STU"/>
    <hyperlink ref="C70" r:id="rId63" display="http://admin-apps.webofknowledge.com/JCR/JCR?RQ=RECORD&amp;rank=63&amp;journal=J+POLICY+PRACT+INTEL"/>
    <hyperlink ref="C71" r:id="rId64" display="http://admin-apps.webofknowledge.com/JCR/JCR?RQ=RECORD&amp;rank=64&amp;journal=KINESIOLOGY"/>
    <hyperlink ref="C72" r:id="rId65" display="http://admin-apps.webofknowledge.com/JCR/JCR?RQ=RECORD&amp;rank=65&amp;journal=OCCUP+THER+INT"/>
    <hyperlink ref="C73" r:id="rId66" display="http://admin-apps.webofknowledge.com/JCR/JCR?RQ=RECORD&amp;rank=66&amp;journal=PHYS+OCCUP+THER+PEDI"/>
    <hyperlink ref="C74" r:id="rId67" display="http://admin-apps.webofknowledge.com/JCR/JCR?RQ=RECORD&amp;rank=67&amp;journal=SCAND+J+OCCUP+THER"/>
  </hyperlinks>
  <pageMargins left="0.74803149606299213" right="0.74803149606299213" top="0.98425196850393704" bottom="0.98425196850393704" header="0.51181102362204722" footer="0.51181102362204722"/>
  <pageSetup paperSize="9" orientation="portrait"/>
  <headerFooter alignWithMargins="0"/>
  <legacyDrawing r:id="rId68"/>
  <controls>
    <control shapeId="18433" r:id="rId69" name="Control 1"/>
    <control shapeId="18434" r:id="rId70" name="Control 2"/>
    <control shapeId="18435" r:id="rId71" name="Control 3"/>
    <control shapeId="18436" r:id="rId72" name="Control 4"/>
    <control shapeId="18437" r:id="rId73" name="Control 5"/>
    <control shapeId="18438" r:id="rId74" name="Control 6"/>
    <control shapeId="18439" r:id="rId75" name="Control 7"/>
    <control shapeId="18440" r:id="rId76" name="Control 8"/>
    <control shapeId="18441" r:id="rId77" name="Control 9"/>
    <control shapeId="18442" r:id="rId78" name="Control 10"/>
    <control shapeId="18443" r:id="rId79" name="Control 11"/>
    <control shapeId="18444" r:id="rId80" name="Control 12"/>
    <control shapeId="18445" r:id="rId81" name="Control 13"/>
    <control shapeId="18446" r:id="rId82" name="Control 14"/>
    <control shapeId="18447" r:id="rId83" name="Control 15"/>
    <control shapeId="18448" r:id="rId84" name="Control 16"/>
    <control shapeId="18449" r:id="rId85" name="Control 17"/>
    <control shapeId="18450" r:id="rId86" name="Control 18"/>
    <control shapeId="18451" r:id="rId87" name="Control 19"/>
    <control shapeId="18452" r:id="rId88" name="Control 20"/>
    <control shapeId="18453" r:id="rId89" name="Control 21"/>
    <control shapeId="18454" r:id="rId90" name="Control 22"/>
    <control shapeId="18455" r:id="rId91" name="Control 23"/>
    <control shapeId="18456" r:id="rId92" name="Control 24"/>
    <control shapeId="18457" r:id="rId93" name="Control 25"/>
    <control shapeId="18458" r:id="rId94" name="Control 26"/>
    <control shapeId="18459" r:id="rId95" name="Control 27"/>
    <control shapeId="18460" r:id="rId96" name="Control 28"/>
    <control shapeId="18461" r:id="rId97" name="Control 29"/>
    <control shapeId="18462" r:id="rId98" name="Control 30"/>
    <control shapeId="18463" r:id="rId99" name="Control 31"/>
    <control shapeId="18464" r:id="rId100" name="Control 32"/>
    <control shapeId="18465" r:id="rId101" name="Control 33"/>
    <control shapeId="18466" r:id="rId102" name="Control 34"/>
    <control shapeId="18467" r:id="rId103" name="Control 35"/>
    <control shapeId="18468" r:id="rId104" name="Control 36"/>
    <control shapeId="18469" r:id="rId105" name="Control 37"/>
    <control shapeId="18470" r:id="rId106" name="Control 38"/>
    <control shapeId="18471" r:id="rId107" name="Control 39"/>
    <control shapeId="18472" r:id="rId108" name="Control 40"/>
    <control shapeId="18473" r:id="rId109" name="Control 41"/>
    <control shapeId="18474" r:id="rId110" name="Control 42"/>
    <control shapeId="18475" r:id="rId111" name="Control 43"/>
    <control shapeId="18476" r:id="rId112" name="Control 44"/>
    <control shapeId="18477" r:id="rId113" name="Control 45"/>
    <control shapeId="18478" r:id="rId114" name="Control 46"/>
    <control shapeId="18479" r:id="rId115" name="Control 47"/>
    <control shapeId="18480" r:id="rId116" name="Control 48"/>
    <control shapeId="18481" r:id="rId117" name="Control 49"/>
    <control shapeId="18482" r:id="rId118" name="Control 50"/>
    <control shapeId="18483" r:id="rId119" name="Control 51"/>
    <control shapeId="18484" r:id="rId120" name="Control 52"/>
    <control shapeId="18485" r:id="rId121" name="Control 53"/>
    <control shapeId="18486" r:id="rId122" name="Control 54"/>
    <control shapeId="18487" r:id="rId123" name="Control 55"/>
    <control shapeId="18488" r:id="rId124" name="Control 56"/>
    <control shapeId="18489" r:id="rId125" name="Control 57"/>
    <control shapeId="18490" r:id="rId126" name="Control 58"/>
    <control shapeId="18491" r:id="rId127" name="Control 59"/>
    <control shapeId="18492" r:id="rId128" name="Control 60"/>
    <control shapeId="18493" r:id="rId129" name="Control 61"/>
    <control shapeId="18494" r:id="rId130" name="Control 62"/>
    <control shapeId="18495" r:id="rId131" name="Control 63"/>
    <control shapeId="18496" r:id="rId132" name="Control 64"/>
    <control shapeId="18497" r:id="rId133" name="Control 65"/>
    <control shapeId="18498" r:id="rId134" name="Control 66"/>
    <control shapeId="18499" r:id="rId135" name="Control 67"/>
    <control shapeId="18500" r:id="rId136" name="Control 68"/>
    <control shapeId="18501" r:id="rId137" name="Control 69"/>
  </controls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28"/>
  <dimension ref="B1:E46"/>
  <sheetViews>
    <sheetView topLeftCell="A31" workbookViewId="0">
      <selection activeCell="D52" sqref="D52"/>
    </sheetView>
  </sheetViews>
  <sheetFormatPr defaultColWidth="9" defaultRowHeight="13.2"/>
  <cols>
    <col min="1" max="2" width="9" style="6"/>
    <col min="3" max="3" width="25.6640625" style="6" bestFit="1" customWidth="1"/>
    <col min="4" max="4" width="13.109375" style="6" customWidth="1"/>
    <col min="5" max="5" width="9" style="15"/>
    <col min="6" max="16384" width="9" style="6"/>
  </cols>
  <sheetData>
    <row r="1" spans="2:5" s="2" customFormat="1">
      <c r="B1" s="1" t="s">
        <v>51</v>
      </c>
      <c r="E1" s="14"/>
    </row>
    <row r="2" spans="2:5" s="2" customFormat="1">
      <c r="B2" s="2" t="s">
        <v>2034</v>
      </c>
      <c r="E2" s="14"/>
    </row>
    <row r="3" spans="2:5" ht="13.8" thickBot="1">
      <c r="D3" s="6">
        <v>2012</v>
      </c>
    </row>
    <row r="4" spans="2:5" ht="16.5" customHeight="1">
      <c r="B4" s="32" t="s">
        <v>31</v>
      </c>
      <c r="C4" s="28" t="s">
        <v>29</v>
      </c>
      <c r="D4" s="32" t="s">
        <v>53</v>
      </c>
    </row>
    <row r="5" spans="2:5" ht="27" thickBot="1">
      <c r="B5" s="33"/>
      <c r="C5" s="4" t="s">
        <v>30</v>
      </c>
      <c r="D5" s="33"/>
    </row>
    <row r="6" spans="2:5" ht="13.8" thickBot="1">
      <c r="B6" s="20">
        <v>1</v>
      </c>
      <c r="C6" s="26" t="s">
        <v>2035</v>
      </c>
      <c r="D6" s="20" t="str">
        <f>B6&amp;"/39"</f>
        <v>1/39</v>
      </c>
      <c r="E6" s="18">
        <f>B6/39</f>
        <v>2.564102564102564E-2</v>
      </c>
    </row>
    <row r="7" spans="2:5" ht="13.8" thickBot="1">
      <c r="B7" s="20">
        <v>2</v>
      </c>
      <c r="C7" s="26" t="s">
        <v>2036</v>
      </c>
      <c r="D7" s="20" t="str">
        <f t="shared" ref="D7:D10" si="0">B7&amp;"/39"</f>
        <v>2/39</v>
      </c>
      <c r="E7" s="18">
        <f t="shared" ref="E7:E10" si="1">B7/39</f>
        <v>5.128205128205128E-2</v>
      </c>
    </row>
    <row r="8" spans="2:5" ht="13.8" thickBot="1">
      <c r="B8" s="20">
        <v>3</v>
      </c>
      <c r="C8" s="26" t="s">
        <v>2005</v>
      </c>
      <c r="D8" s="20" t="str">
        <f t="shared" si="0"/>
        <v>3/39</v>
      </c>
      <c r="E8" s="18">
        <f t="shared" si="1"/>
        <v>7.6923076923076927E-2</v>
      </c>
    </row>
    <row r="9" spans="2:5" ht="13.8" thickBot="1">
      <c r="B9" s="20">
        <v>4</v>
      </c>
      <c r="C9" s="26" t="s">
        <v>2037</v>
      </c>
      <c r="D9" s="20" t="str">
        <f t="shared" si="0"/>
        <v>4/39</v>
      </c>
      <c r="E9" s="18">
        <f t="shared" si="1"/>
        <v>0.10256410256410256</v>
      </c>
    </row>
    <row r="10" spans="2:5" ht="13.8" thickBot="1">
      <c r="B10" s="20">
        <v>5</v>
      </c>
      <c r="C10" s="26" t="s">
        <v>2038</v>
      </c>
      <c r="D10" s="20" t="str">
        <f t="shared" si="0"/>
        <v>5/39</v>
      </c>
      <c r="E10" s="18">
        <f t="shared" si="1"/>
        <v>0.12820512820512819</v>
      </c>
    </row>
    <row r="11" spans="2:5" ht="13.5" customHeight="1" thickBot="1">
      <c r="B11" s="20">
        <v>6</v>
      </c>
      <c r="C11" s="26" t="s">
        <v>2039</v>
      </c>
      <c r="D11" s="20" t="str">
        <f>B11&amp;"/39"</f>
        <v>6/39</v>
      </c>
      <c r="E11" s="18">
        <f>B11/39</f>
        <v>0.15384615384615385</v>
      </c>
    </row>
    <row r="12" spans="2:5" ht="13.8" thickBot="1">
      <c r="B12" s="42" t="s">
        <v>1608</v>
      </c>
      <c r="C12" s="43"/>
      <c r="D12" s="44"/>
      <c r="E12" s="18"/>
    </row>
    <row r="13" spans="2:5" ht="13.8" thickBot="1">
      <c r="B13" s="20">
        <v>7</v>
      </c>
      <c r="C13" s="26" t="s">
        <v>2040</v>
      </c>
      <c r="D13" s="20" t="str">
        <f t="shared" ref="D13:D21" si="2">B13&amp;"/39"</f>
        <v>7/39</v>
      </c>
      <c r="E13" s="18">
        <f t="shared" ref="E13:E21" si="3">B13/39</f>
        <v>0.17948717948717949</v>
      </c>
    </row>
    <row r="14" spans="2:5" ht="13.8" thickBot="1">
      <c r="B14" s="20">
        <v>8</v>
      </c>
      <c r="C14" s="26" t="s">
        <v>2041</v>
      </c>
      <c r="D14" s="20" t="str">
        <f t="shared" si="2"/>
        <v>8/39</v>
      </c>
      <c r="E14" s="18">
        <f t="shared" si="3"/>
        <v>0.20512820512820512</v>
      </c>
    </row>
    <row r="15" spans="2:5" ht="13.8" thickBot="1">
      <c r="B15" s="20">
        <v>9</v>
      </c>
      <c r="C15" s="26" t="s">
        <v>2042</v>
      </c>
      <c r="D15" s="20" t="str">
        <f t="shared" si="2"/>
        <v>9/39</v>
      </c>
      <c r="E15" s="18">
        <f t="shared" si="3"/>
        <v>0.23076923076923078</v>
      </c>
    </row>
    <row r="16" spans="2:5" ht="13.8" thickBot="1">
      <c r="B16" s="20">
        <v>10</v>
      </c>
      <c r="C16" s="26" t="s">
        <v>2043</v>
      </c>
      <c r="D16" s="20" t="str">
        <f t="shared" si="2"/>
        <v>10/39</v>
      </c>
      <c r="E16" s="18">
        <f t="shared" si="3"/>
        <v>0.25641025641025639</v>
      </c>
    </row>
    <row r="17" spans="2:5" ht="13.8" thickBot="1">
      <c r="B17" s="20">
        <v>11</v>
      </c>
      <c r="C17" s="26" t="s">
        <v>2044</v>
      </c>
      <c r="D17" s="20" t="str">
        <f t="shared" si="2"/>
        <v>11/39</v>
      </c>
      <c r="E17" s="18">
        <f t="shared" si="3"/>
        <v>0.28205128205128205</v>
      </c>
    </row>
    <row r="18" spans="2:5" ht="13.8" thickBot="1">
      <c r="B18" s="20">
        <v>12</v>
      </c>
      <c r="C18" s="26" t="s">
        <v>2045</v>
      </c>
      <c r="D18" s="20" t="str">
        <f t="shared" si="2"/>
        <v>12/39</v>
      </c>
      <c r="E18" s="18">
        <f t="shared" si="3"/>
        <v>0.30769230769230771</v>
      </c>
    </row>
    <row r="19" spans="2:5" ht="13.8" thickBot="1">
      <c r="B19" s="20">
        <v>13</v>
      </c>
      <c r="C19" s="26" t="s">
        <v>841</v>
      </c>
      <c r="D19" s="20" t="str">
        <f t="shared" si="2"/>
        <v>13/39</v>
      </c>
      <c r="E19" s="18">
        <f t="shared" si="3"/>
        <v>0.33333333333333331</v>
      </c>
    </row>
    <row r="20" spans="2:5" ht="13.8" thickBot="1">
      <c r="B20" s="20">
        <v>14</v>
      </c>
      <c r="C20" s="26" t="s">
        <v>2046</v>
      </c>
      <c r="D20" s="20" t="str">
        <f t="shared" si="2"/>
        <v>14/39</v>
      </c>
      <c r="E20" s="18">
        <f t="shared" si="3"/>
        <v>0.35897435897435898</v>
      </c>
    </row>
    <row r="21" spans="2:5" ht="13.8" thickBot="1">
      <c r="B21" s="20">
        <v>15</v>
      </c>
      <c r="C21" s="26" t="s">
        <v>2047</v>
      </c>
      <c r="D21" s="20" t="str">
        <f t="shared" si="2"/>
        <v>15/39</v>
      </c>
      <c r="E21" s="18">
        <f t="shared" si="3"/>
        <v>0.38461538461538464</v>
      </c>
    </row>
    <row r="22" spans="2:5" ht="14.1" customHeight="1" thickBot="1">
      <c r="B22" s="45" t="s">
        <v>1609</v>
      </c>
      <c r="C22" s="46"/>
      <c r="D22" s="47"/>
      <c r="E22" s="18"/>
    </row>
    <row r="23" spans="2:5" ht="13.5" customHeight="1" thickBot="1">
      <c r="B23" s="20">
        <v>16</v>
      </c>
      <c r="C23" s="26" t="s">
        <v>1784</v>
      </c>
      <c r="D23" s="20" t="str">
        <f>B23&amp;"/39"</f>
        <v>16/39</v>
      </c>
      <c r="E23" s="18">
        <f>B23/39</f>
        <v>0.41025641025641024</v>
      </c>
    </row>
    <row r="24" spans="2:5" ht="13.8" thickBot="1">
      <c r="B24" s="20">
        <v>17</v>
      </c>
      <c r="C24" s="26" t="s">
        <v>2048</v>
      </c>
      <c r="D24" s="20" t="str">
        <f t="shared" ref="D24:D46" si="4">B24&amp;"/39"</f>
        <v>17/39</v>
      </c>
      <c r="E24" s="18">
        <f t="shared" ref="E24:E46" si="5">B24/39</f>
        <v>0.4358974358974359</v>
      </c>
    </row>
    <row r="25" spans="2:5" ht="17.25" customHeight="1" thickBot="1">
      <c r="B25" s="20">
        <v>18</v>
      </c>
      <c r="C25" s="26" t="s">
        <v>2049</v>
      </c>
      <c r="D25" s="20" t="str">
        <f t="shared" si="4"/>
        <v>18/39</v>
      </c>
      <c r="E25" s="18">
        <f t="shared" si="5"/>
        <v>0.46153846153846156</v>
      </c>
    </row>
    <row r="26" spans="2:5" ht="13.8" thickBot="1">
      <c r="B26" s="20">
        <v>19</v>
      </c>
      <c r="C26" s="26" t="s">
        <v>2050</v>
      </c>
      <c r="D26" s="20" t="str">
        <f t="shared" si="4"/>
        <v>19/39</v>
      </c>
      <c r="E26" s="18">
        <f t="shared" si="5"/>
        <v>0.48717948717948717</v>
      </c>
    </row>
    <row r="27" spans="2:5" ht="13.8" thickBot="1">
      <c r="B27" s="20">
        <v>20</v>
      </c>
      <c r="C27" s="26" t="s">
        <v>2051</v>
      </c>
      <c r="D27" s="20" t="str">
        <f t="shared" si="4"/>
        <v>20/39</v>
      </c>
      <c r="E27" s="18">
        <f t="shared" si="5"/>
        <v>0.51282051282051277</v>
      </c>
    </row>
    <row r="28" spans="2:5" ht="13.8" thickBot="1">
      <c r="B28" s="20">
        <v>21</v>
      </c>
      <c r="C28" s="26" t="s">
        <v>2052</v>
      </c>
      <c r="D28" s="20" t="str">
        <f t="shared" si="4"/>
        <v>21/39</v>
      </c>
      <c r="E28" s="18">
        <f t="shared" si="5"/>
        <v>0.53846153846153844</v>
      </c>
    </row>
    <row r="29" spans="2:5" ht="13.8" thickBot="1">
      <c r="B29" s="20">
        <v>22</v>
      </c>
      <c r="C29" s="26" t="s">
        <v>2053</v>
      </c>
      <c r="D29" s="20" t="str">
        <f t="shared" si="4"/>
        <v>22/39</v>
      </c>
      <c r="E29" s="18">
        <f t="shared" si="5"/>
        <v>0.5641025641025641</v>
      </c>
    </row>
    <row r="30" spans="2:5" ht="13.8" thickBot="1">
      <c r="B30" s="20">
        <v>23</v>
      </c>
      <c r="C30" s="26" t="s">
        <v>112</v>
      </c>
      <c r="D30" s="20" t="str">
        <f t="shared" si="4"/>
        <v>23/39</v>
      </c>
      <c r="E30" s="18">
        <f t="shared" si="5"/>
        <v>0.58974358974358976</v>
      </c>
    </row>
    <row r="31" spans="2:5" ht="13.8" thickBot="1">
      <c r="B31" s="20">
        <v>24</v>
      </c>
      <c r="C31" s="26" t="s">
        <v>2054</v>
      </c>
      <c r="D31" s="20" t="str">
        <f t="shared" si="4"/>
        <v>24/39</v>
      </c>
      <c r="E31" s="18">
        <f t="shared" si="5"/>
        <v>0.61538461538461542</v>
      </c>
    </row>
    <row r="32" spans="2:5" ht="13.8" thickBot="1">
      <c r="B32" s="20">
        <v>25</v>
      </c>
      <c r="C32" s="26" t="s">
        <v>2055</v>
      </c>
      <c r="D32" s="20" t="str">
        <f t="shared" si="4"/>
        <v>25/39</v>
      </c>
      <c r="E32" s="18">
        <f t="shared" si="5"/>
        <v>0.64102564102564108</v>
      </c>
    </row>
    <row r="33" spans="2:5" ht="13.8" thickBot="1">
      <c r="B33" s="20">
        <v>26</v>
      </c>
      <c r="C33" s="26" t="s">
        <v>2056</v>
      </c>
      <c r="D33" s="20" t="str">
        <f t="shared" si="4"/>
        <v>26/39</v>
      </c>
      <c r="E33" s="18">
        <f t="shared" si="5"/>
        <v>0.66666666666666663</v>
      </c>
    </row>
    <row r="34" spans="2:5" ht="13.8" thickBot="1">
      <c r="B34" s="20">
        <v>27</v>
      </c>
      <c r="C34" s="26" t="s">
        <v>2057</v>
      </c>
      <c r="D34" s="20" t="str">
        <f t="shared" si="4"/>
        <v>27/39</v>
      </c>
      <c r="E34" s="18">
        <f t="shared" si="5"/>
        <v>0.69230769230769229</v>
      </c>
    </row>
    <row r="35" spans="2:5" ht="13.8" thickBot="1">
      <c r="B35" s="20">
        <v>28</v>
      </c>
      <c r="C35" s="26" t="s">
        <v>2058</v>
      </c>
      <c r="D35" s="20" t="str">
        <f t="shared" si="4"/>
        <v>28/39</v>
      </c>
      <c r="E35" s="18">
        <f t="shared" si="5"/>
        <v>0.71794871794871795</v>
      </c>
    </row>
    <row r="36" spans="2:5" ht="13.8" thickBot="1">
      <c r="B36" s="20">
        <v>29</v>
      </c>
      <c r="C36" s="26" t="s">
        <v>2059</v>
      </c>
      <c r="D36" s="20" t="str">
        <f t="shared" si="4"/>
        <v>29/39</v>
      </c>
      <c r="E36" s="18">
        <f t="shared" si="5"/>
        <v>0.74358974358974361</v>
      </c>
    </row>
    <row r="37" spans="2:5" ht="13.8" thickBot="1">
      <c r="B37" s="20">
        <v>30</v>
      </c>
      <c r="C37" s="26" t="s">
        <v>2068</v>
      </c>
      <c r="D37" s="20" t="str">
        <f t="shared" si="4"/>
        <v>30/39</v>
      </c>
      <c r="E37" s="18">
        <f t="shared" si="5"/>
        <v>0.76923076923076927</v>
      </c>
    </row>
    <row r="38" spans="2:5" ht="13.8" thickBot="1">
      <c r="B38" s="20">
        <v>31</v>
      </c>
      <c r="C38" s="26" t="s">
        <v>2060</v>
      </c>
      <c r="D38" s="20" t="str">
        <f t="shared" si="4"/>
        <v>31/39</v>
      </c>
      <c r="E38" s="18">
        <f t="shared" si="5"/>
        <v>0.79487179487179482</v>
      </c>
    </row>
    <row r="39" spans="2:5" ht="13.8" thickBot="1">
      <c r="B39" s="20">
        <v>32</v>
      </c>
      <c r="C39" s="26" t="s">
        <v>2061</v>
      </c>
      <c r="D39" s="20" t="str">
        <f t="shared" si="4"/>
        <v>32/39</v>
      </c>
      <c r="E39" s="18">
        <f t="shared" si="5"/>
        <v>0.82051282051282048</v>
      </c>
    </row>
    <row r="40" spans="2:5" ht="13.8" thickBot="1">
      <c r="B40" s="20">
        <v>33</v>
      </c>
      <c r="C40" s="26" t="s">
        <v>2062</v>
      </c>
      <c r="D40" s="20" t="str">
        <f t="shared" si="4"/>
        <v>33/39</v>
      </c>
      <c r="E40" s="18">
        <f t="shared" si="5"/>
        <v>0.84615384615384615</v>
      </c>
    </row>
    <row r="41" spans="2:5" ht="13.8" thickBot="1">
      <c r="B41" s="20">
        <v>34</v>
      </c>
      <c r="C41" s="26" t="s">
        <v>2063</v>
      </c>
      <c r="D41" s="20" t="str">
        <f t="shared" si="4"/>
        <v>34/39</v>
      </c>
      <c r="E41" s="18">
        <f t="shared" si="5"/>
        <v>0.87179487179487181</v>
      </c>
    </row>
    <row r="42" spans="2:5" ht="13.8" thickBot="1">
      <c r="B42" s="20">
        <v>35</v>
      </c>
      <c r="C42" s="26" t="s">
        <v>2064</v>
      </c>
      <c r="D42" s="20" t="str">
        <f t="shared" si="4"/>
        <v>35/39</v>
      </c>
      <c r="E42" s="18">
        <f t="shared" si="5"/>
        <v>0.89743589743589747</v>
      </c>
    </row>
    <row r="43" spans="2:5" ht="13.8" thickBot="1">
      <c r="B43" s="20">
        <v>36</v>
      </c>
      <c r="C43" s="26" t="s">
        <v>1895</v>
      </c>
      <c r="D43" s="20" t="str">
        <f t="shared" si="4"/>
        <v>36/39</v>
      </c>
      <c r="E43" s="18">
        <f t="shared" si="5"/>
        <v>0.92307692307692313</v>
      </c>
    </row>
    <row r="44" spans="2:5" ht="13.8" thickBot="1">
      <c r="B44" s="20">
        <v>36</v>
      </c>
      <c r="C44" s="26" t="s">
        <v>2065</v>
      </c>
      <c r="D44" s="20" t="str">
        <f t="shared" si="4"/>
        <v>36/39</v>
      </c>
      <c r="E44" s="18">
        <f t="shared" si="5"/>
        <v>0.92307692307692313</v>
      </c>
    </row>
    <row r="45" spans="2:5" ht="13.8" thickBot="1">
      <c r="B45" s="20">
        <v>36</v>
      </c>
      <c r="C45" s="26" t="s">
        <v>2066</v>
      </c>
      <c r="D45" s="20" t="str">
        <f t="shared" si="4"/>
        <v>36/39</v>
      </c>
      <c r="E45" s="18">
        <f t="shared" si="5"/>
        <v>0.92307692307692313</v>
      </c>
    </row>
    <row r="46" spans="2:5" ht="13.8" thickBot="1">
      <c r="B46" s="20">
        <v>36</v>
      </c>
      <c r="C46" s="26" t="s">
        <v>2067</v>
      </c>
      <c r="D46" s="20" t="str">
        <f t="shared" si="4"/>
        <v>36/39</v>
      </c>
      <c r="E46" s="18">
        <f t="shared" si="5"/>
        <v>0.92307692307692313</v>
      </c>
    </row>
  </sheetData>
  <mergeCells count="4">
    <mergeCell ref="D4:D5"/>
    <mergeCell ref="B4:B5"/>
    <mergeCell ref="B22:D22"/>
    <mergeCell ref="B12:D12"/>
  </mergeCells>
  <phoneticPr fontId="2" type="noConversion"/>
  <hyperlinks>
    <hyperlink ref="C6" r:id="rId1" display="http://admin-apps.webofknowledge.com/JCR/JCR?RQ=RECORD&amp;rank=1&amp;journal=AM+J+BIOETHICS"/>
    <hyperlink ref="C7" r:id="rId2" display="http://admin-apps.webofknowledge.com/JCR/JCR?RQ=RECORD&amp;rank=2&amp;journal=SCI+TECHNOL+HUM+VAL"/>
    <hyperlink ref="C8" r:id="rId3" display="http://admin-apps.webofknowledge.com/JCR/JCR?RQ=RECORD&amp;rank=3&amp;journal=J+OCCUP+REHABIL"/>
    <hyperlink ref="C9" r:id="rId4" display="http://admin-apps.webofknowledge.com/JCR/JCR?RQ=RECORD&amp;rank=4&amp;journal=J+SOC+ISSUES"/>
    <hyperlink ref="C10" r:id="rId5" display="http://admin-apps.webofknowledge.com/JCR/JCR?RQ=RECORD&amp;rank=5&amp;journal=POLIT+SOC"/>
    <hyperlink ref="C11" r:id="rId6" display="http://admin-apps.webofknowledge.com/JCR/JCR?RQ=RECORD&amp;rank=6&amp;journal=J+EUR+SOC+POLICY"/>
    <hyperlink ref="C13" r:id="rId7" display="http://admin-apps.webofknowledge.com/JCR/JCR?RQ=RECORD&amp;rank=7&amp;journal=NONPROF+VOLUNT+SEC+Q"/>
    <hyperlink ref="C14" r:id="rId8" display="http://admin-apps.webofknowledge.com/JCR/JCR?RQ=RECORD&amp;rank=8&amp;journal=CRIT+SOC+POLICY"/>
    <hyperlink ref="C15" r:id="rId9" display="http://admin-apps.webofknowledge.com/JCR/JCR?RQ=RECORD&amp;rank=9&amp;journal=YOUTH+SOC"/>
    <hyperlink ref="C16" r:id="rId10" display="http://admin-apps.webofknowledge.com/JCR/JCR?RQ=RECORD&amp;rank=10&amp;journal=J+MED+ETHICS"/>
    <hyperlink ref="C17" r:id="rId11" display="http://admin-apps.webofknowledge.com/JCR/JCR?RQ=RECORD&amp;rank=11&amp;journal=SOC+POLIT"/>
    <hyperlink ref="C18" r:id="rId12" display="http://admin-apps.webofknowledge.com/JCR/JCR?RQ=RECORD&amp;rank=12&amp;journal=BIOETHICS"/>
    <hyperlink ref="C19" r:id="rId13" display="http://admin-apps.webofknowledge.com/JCR/JCR?RQ=RECORD&amp;rank=13&amp;journal=J+HEALTH+POLIT+POLIC"/>
    <hyperlink ref="C20" r:id="rId14" display="http://admin-apps.webofknowledge.com/JCR/JCR?RQ=RECORD&amp;rank=14&amp;journal=NEW+GENET+SOC"/>
    <hyperlink ref="C21" r:id="rId15" display="http://admin-apps.webofknowledge.com/JCR/JCR?RQ=RECORD&amp;rank=15&amp;journal=KENNEDY+INST+ETHIC+J"/>
    <hyperlink ref="C23" r:id="rId16" display="http://admin-apps.webofknowledge.com/JCR/JCR?RQ=RECORD&amp;rank=16&amp;journal=DEATH+STUD"/>
    <hyperlink ref="C24" r:id="rId17" display="http://admin-apps.webofknowledge.com/JCR/JCR?RQ=RECORD&amp;rank=17&amp;journal=HUM+RIGHTS+QUART"/>
    <hyperlink ref="C25" r:id="rId18" display="http://admin-apps.webofknowledge.com/JCR/JCR?RQ=RECORD&amp;rank=18&amp;journal=J+SOC+POLICY"/>
    <hyperlink ref="C26" r:id="rId19" display="http://admin-apps.webofknowledge.com/JCR/JCR?RQ=RECORD&amp;rank=19&amp;journal=SOC+POLICY+ADMIN"/>
    <hyperlink ref="C27" r:id="rId20" display="http://admin-apps.webofknowledge.com/JCR/JCR?RQ=RECORD&amp;rank=20&amp;journal=ADDICT+RES+THEORY"/>
    <hyperlink ref="C28" r:id="rId21" display="http://admin-apps.webofknowledge.com/JCR/JCR?RQ=RECORD&amp;rank=21&amp;journal=THEOR+MED+BIOETH"/>
    <hyperlink ref="C29" r:id="rId22" display="http://admin-apps.webofknowledge.com/JCR/JCR?RQ=RECORD&amp;rank=22&amp;journal=B+ATOM+SCI"/>
    <hyperlink ref="C30" r:id="rId23" display="http://admin-apps.webofknowledge.com/JCR/JCR?RQ=RECORD&amp;rank=23&amp;journal=RACE+CLASS"/>
    <hyperlink ref="C31" r:id="rId24" display="http://admin-apps.webofknowledge.com/JCR/JCR?RQ=RECORD&amp;rank=24&amp;journal=J+BIOETHIC+INQ"/>
    <hyperlink ref="C32" r:id="rId25" display="http://admin-apps.webofknowledge.com/JCR/JCR?RQ=RECORD&amp;rank=25&amp;journal=S+EUR+SOC+POLIT"/>
    <hyperlink ref="C33" r:id="rId26" display="http://admin-apps.webofknowledge.com/JCR/JCR?RQ=RECORD&amp;rank=26&amp;journal=J+GENDER+STUD"/>
    <hyperlink ref="C34" r:id="rId27" display="http://admin-apps.webofknowledge.com/JCR/JCR?RQ=RECORD&amp;rank=27&amp;journal=ISSUES+SCI+TECHNOL"/>
    <hyperlink ref="C35" r:id="rId28" display="http://admin-apps.webofknowledge.com/JCR/JCR?RQ=RECORD&amp;rank=28&amp;journal=ZYGON"/>
    <hyperlink ref="C36" r:id="rId29" display="http://admin-apps.webofknowledge.com/JCR/JCR?RQ=RECORD&amp;rank=29&amp;journal=DISSENT"/>
    <hyperlink ref="C37" r:id="rId30" display="http://admin-apps.webofknowledge.com/JCR/JCR?RQ=RECORD&amp;rank=30&amp;journal=COLUMBIA+J+LAW+SOC+P"/>
    <hyperlink ref="C38" r:id="rId31" display="http://admin-apps.webofknowledge.com/JCR/JCR?RQ=RECORD&amp;rank=31&amp;journal=DRUS+ISTRAZ"/>
    <hyperlink ref="C39" r:id="rId32" display="http://admin-apps.webofknowledge.com/JCR/JCR?RQ=RECORD&amp;rank=32&amp;journal=REV+SOC+POLIT"/>
    <hyperlink ref="C40" r:id="rId33" display="http://admin-apps.webofknowledge.com/JCR/JCR?RQ=RECORD&amp;rank=33&amp;journal=COMMENTARY"/>
    <hyperlink ref="C41" r:id="rId34" display="http://admin-apps.webofknowledge.com/JCR/JCR?RQ=RECORD&amp;rank=34&amp;journal=FUTURIST"/>
    <hyperlink ref="C42" r:id="rId35" display="http://admin-apps.webofknowledge.com/JCR/JCR?RQ=RECORD&amp;rank=35&amp;journal=DVE+DOMOVINI"/>
    <hyperlink ref="C43" r:id="rId36" display="http://admin-apps.webofknowledge.com/JCR/JCR?RQ=RECORD&amp;rank=36&amp;journal=ANAL+SOC+ISS+PUB+POL"/>
    <hyperlink ref="C44" r:id="rId37" display="http://admin-apps.webofknowledge.com/JCR/JCR?RQ=RECORD&amp;rank=37&amp;journal=J+SOC+PHILOS"/>
    <hyperlink ref="C45" r:id="rId38" display="http://admin-apps.webofknowledge.com/JCR/JCR?RQ=RECORD&amp;rank=38&amp;journal=TYDSKR+GEESTESWET"/>
    <hyperlink ref="C46" r:id="rId39" display="http://admin-apps.webofknowledge.com/JCR/JCR?RQ=RECORD&amp;rank=39&amp;journal=VOLUNTAS"/>
  </hyperlinks>
  <pageMargins left="0.75" right="0.75" top="1" bottom="1" header="0.5" footer="0.5"/>
  <pageSetup paperSize="9" orientation="portrait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19">
    <pageSetUpPr fitToPage="1"/>
  </sheetPr>
  <dimension ref="B1:E43"/>
  <sheetViews>
    <sheetView topLeftCell="A22" workbookViewId="0">
      <selection activeCell="F47" sqref="F47"/>
    </sheetView>
  </sheetViews>
  <sheetFormatPr defaultColWidth="9" defaultRowHeight="13.2"/>
  <cols>
    <col min="1" max="2" width="9" style="2"/>
    <col min="3" max="3" width="25.6640625" style="2" bestFit="1" customWidth="1"/>
    <col min="4" max="4" width="9" style="2"/>
    <col min="5" max="5" width="9" style="14"/>
    <col min="6" max="16384" width="9" style="2"/>
  </cols>
  <sheetData>
    <row r="1" spans="2:5">
      <c r="B1" s="1" t="s">
        <v>42</v>
      </c>
    </row>
    <row r="2" spans="2:5">
      <c r="B2" s="2" t="s">
        <v>2069</v>
      </c>
    </row>
    <row r="3" spans="2:5" ht="13.8" thickBot="1">
      <c r="D3" s="2">
        <v>2012</v>
      </c>
    </row>
    <row r="4" spans="2:5" ht="16.5" customHeight="1">
      <c r="B4" s="32" t="s">
        <v>31</v>
      </c>
      <c r="C4" s="28" t="s">
        <v>29</v>
      </c>
      <c r="D4" s="32" t="s">
        <v>53</v>
      </c>
    </row>
    <row r="5" spans="2:5" ht="27" thickBot="1">
      <c r="B5" s="33"/>
      <c r="C5" s="4" t="s">
        <v>30</v>
      </c>
      <c r="D5" s="33"/>
    </row>
    <row r="6" spans="2:5" ht="13.8" thickBot="1">
      <c r="B6" s="20">
        <v>1</v>
      </c>
      <c r="C6" s="26" t="s">
        <v>1374</v>
      </c>
      <c r="D6" s="20" t="str">
        <f>B6&amp;"/36"</f>
        <v>1/36</v>
      </c>
      <c r="E6" s="19">
        <f>B6/36</f>
        <v>2.7777777777777776E-2</v>
      </c>
    </row>
    <row r="7" spans="2:5" ht="13.8" thickBot="1">
      <c r="B7" s="20">
        <v>2</v>
      </c>
      <c r="C7" s="26" t="s">
        <v>1751</v>
      </c>
      <c r="D7" s="20" t="str">
        <f t="shared" ref="D7:D10" si="0">B7&amp;"/36"</f>
        <v>2/36</v>
      </c>
      <c r="E7" s="19">
        <f t="shared" ref="E7:E10" si="1">B7/36</f>
        <v>5.5555555555555552E-2</v>
      </c>
    </row>
    <row r="8" spans="2:5" ht="13.8" thickBot="1">
      <c r="B8" s="20">
        <v>3</v>
      </c>
      <c r="C8" s="26" t="s">
        <v>2035</v>
      </c>
      <c r="D8" s="20" t="str">
        <f t="shared" si="0"/>
        <v>3/36</v>
      </c>
      <c r="E8" s="19">
        <f t="shared" si="1"/>
        <v>8.3333333333333329E-2</v>
      </c>
    </row>
    <row r="9" spans="2:5" ht="13.8" thickBot="1">
      <c r="B9" s="20">
        <v>4</v>
      </c>
      <c r="C9" s="26" t="s">
        <v>1910</v>
      </c>
      <c r="D9" s="20" t="str">
        <f t="shared" si="0"/>
        <v>4/36</v>
      </c>
      <c r="E9" s="19">
        <f t="shared" si="1"/>
        <v>0.1111111111111111</v>
      </c>
    </row>
    <row r="10" spans="2:5" ht="13.8" thickBot="1">
      <c r="B10" s="20">
        <v>5</v>
      </c>
      <c r="C10" s="26" t="s">
        <v>1911</v>
      </c>
      <c r="D10" s="20" t="str">
        <f t="shared" si="0"/>
        <v>5/36</v>
      </c>
      <c r="E10" s="19">
        <f t="shared" si="1"/>
        <v>0.1388888888888889</v>
      </c>
    </row>
    <row r="11" spans="2:5" ht="14.1" customHeight="1" thickBot="1">
      <c r="B11" s="42" t="s">
        <v>1608</v>
      </c>
      <c r="C11" s="43"/>
      <c r="D11" s="44"/>
      <c r="E11" s="19"/>
    </row>
    <row r="12" spans="2:5" ht="13.5" customHeight="1" thickBot="1">
      <c r="B12" s="20">
        <v>6</v>
      </c>
      <c r="C12" s="26" t="s">
        <v>1924</v>
      </c>
      <c r="D12" s="20" t="str">
        <f>B12&amp;"/36"</f>
        <v>6/36</v>
      </c>
      <c r="E12" s="19">
        <f>B12/36</f>
        <v>0.16666666666666666</v>
      </c>
    </row>
    <row r="13" spans="2:5" ht="17.25" customHeight="1" thickBot="1">
      <c r="B13" s="20">
        <v>7</v>
      </c>
      <c r="C13" s="26" t="s">
        <v>77</v>
      </c>
      <c r="D13" s="20" t="str">
        <f t="shared" ref="D13:D20" si="2">B13&amp;"/36"</f>
        <v>7/36</v>
      </c>
      <c r="E13" s="19">
        <f t="shared" ref="E13:E20" si="3">B13/36</f>
        <v>0.19444444444444445</v>
      </c>
    </row>
    <row r="14" spans="2:5" ht="13.8" thickBot="1">
      <c r="B14" s="20">
        <v>8</v>
      </c>
      <c r="C14" s="26" t="s">
        <v>828</v>
      </c>
      <c r="D14" s="20" t="str">
        <f t="shared" si="2"/>
        <v>8/36</v>
      </c>
      <c r="E14" s="19">
        <f t="shared" si="3"/>
        <v>0.22222222222222221</v>
      </c>
    </row>
    <row r="15" spans="2:5" ht="13.8" thickBot="1">
      <c r="B15" s="20">
        <v>9</v>
      </c>
      <c r="C15" s="26" t="s">
        <v>757</v>
      </c>
      <c r="D15" s="20" t="str">
        <f t="shared" si="2"/>
        <v>9/36</v>
      </c>
      <c r="E15" s="19">
        <f t="shared" si="3"/>
        <v>0.25</v>
      </c>
    </row>
    <row r="16" spans="2:5" ht="13.8" thickBot="1">
      <c r="B16" s="20">
        <v>10</v>
      </c>
      <c r="C16" s="26" t="s">
        <v>89</v>
      </c>
      <c r="D16" s="20" t="str">
        <f t="shared" si="2"/>
        <v>10/36</v>
      </c>
      <c r="E16" s="19">
        <f t="shared" si="3"/>
        <v>0.27777777777777779</v>
      </c>
    </row>
    <row r="17" spans="2:5" ht="13.8" thickBot="1">
      <c r="B17" s="20">
        <v>11</v>
      </c>
      <c r="C17" s="26" t="s">
        <v>91</v>
      </c>
      <c r="D17" s="20" t="str">
        <f t="shared" si="2"/>
        <v>11/36</v>
      </c>
      <c r="E17" s="19">
        <f t="shared" si="3"/>
        <v>0.30555555555555558</v>
      </c>
    </row>
    <row r="18" spans="2:5" ht="13.8" thickBot="1">
      <c r="B18" s="20">
        <v>12</v>
      </c>
      <c r="C18" s="26" t="s">
        <v>93</v>
      </c>
      <c r="D18" s="20" t="str">
        <f t="shared" si="2"/>
        <v>12/36</v>
      </c>
      <c r="E18" s="19">
        <f t="shared" si="3"/>
        <v>0.33333333333333331</v>
      </c>
    </row>
    <row r="19" spans="2:5" ht="13.8" thickBot="1">
      <c r="B19" s="20">
        <v>13</v>
      </c>
      <c r="C19" s="26" t="s">
        <v>1947</v>
      </c>
      <c r="D19" s="20" t="str">
        <f t="shared" si="2"/>
        <v>13/36</v>
      </c>
      <c r="E19" s="19">
        <f t="shared" si="3"/>
        <v>0.3611111111111111</v>
      </c>
    </row>
    <row r="20" spans="2:5" ht="13.8" thickBot="1">
      <c r="B20" s="20">
        <v>14</v>
      </c>
      <c r="C20" s="26" t="s">
        <v>2070</v>
      </c>
      <c r="D20" s="20" t="str">
        <f t="shared" si="2"/>
        <v>14/36</v>
      </c>
      <c r="E20" s="19">
        <f t="shared" si="3"/>
        <v>0.3888888888888889</v>
      </c>
    </row>
    <row r="21" spans="2:5" ht="13.8" thickBot="1">
      <c r="B21" s="45" t="s">
        <v>1609</v>
      </c>
      <c r="C21" s="46"/>
      <c r="D21" s="47"/>
      <c r="E21" s="19"/>
    </row>
    <row r="22" spans="2:5" ht="13.5" customHeight="1" thickBot="1">
      <c r="B22" s="20">
        <v>15</v>
      </c>
      <c r="C22" s="26" t="s">
        <v>1949</v>
      </c>
      <c r="D22" s="20" t="str">
        <f>B22&amp;"/36"</f>
        <v>15/36</v>
      </c>
      <c r="E22" s="19">
        <f>B22/36</f>
        <v>0.41666666666666669</v>
      </c>
    </row>
    <row r="23" spans="2:5" ht="13.8" thickBot="1">
      <c r="B23" s="20">
        <v>16</v>
      </c>
      <c r="C23" s="26" t="s">
        <v>2043</v>
      </c>
      <c r="D23" s="20" t="str">
        <f t="shared" ref="D23:D43" si="4">B23&amp;"/36"</f>
        <v>16/36</v>
      </c>
      <c r="E23" s="19">
        <f t="shared" ref="E23:E43" si="5">B23/36</f>
        <v>0.44444444444444442</v>
      </c>
    </row>
    <row r="24" spans="2:5" ht="17.25" customHeight="1" thickBot="1">
      <c r="B24" s="20">
        <v>17</v>
      </c>
      <c r="C24" s="26" t="s">
        <v>1950</v>
      </c>
      <c r="D24" s="20" t="str">
        <f t="shared" si="4"/>
        <v>17/36</v>
      </c>
      <c r="E24" s="19">
        <f t="shared" si="5"/>
        <v>0.47222222222222221</v>
      </c>
    </row>
    <row r="25" spans="2:5" ht="13.8" thickBot="1">
      <c r="B25" s="20">
        <v>18</v>
      </c>
      <c r="C25" s="26" t="s">
        <v>2045</v>
      </c>
      <c r="D25" s="20" t="str">
        <f t="shared" si="4"/>
        <v>18/36</v>
      </c>
      <c r="E25" s="19">
        <f t="shared" si="5"/>
        <v>0.5</v>
      </c>
    </row>
    <row r="26" spans="2:5" ht="13.8" thickBot="1">
      <c r="B26" s="20">
        <v>19</v>
      </c>
      <c r="C26" s="26" t="s">
        <v>2071</v>
      </c>
      <c r="D26" s="20" t="str">
        <f t="shared" si="4"/>
        <v>19/36</v>
      </c>
      <c r="E26" s="19">
        <f t="shared" si="5"/>
        <v>0.52777777777777779</v>
      </c>
    </row>
    <row r="27" spans="2:5" ht="13.8" thickBot="1">
      <c r="B27" s="20">
        <v>20</v>
      </c>
      <c r="C27" s="26" t="s">
        <v>841</v>
      </c>
      <c r="D27" s="20" t="str">
        <f t="shared" si="4"/>
        <v>20/36</v>
      </c>
      <c r="E27" s="19">
        <f t="shared" si="5"/>
        <v>0.55555555555555558</v>
      </c>
    </row>
    <row r="28" spans="2:5" ht="13.8" thickBot="1">
      <c r="B28" s="20">
        <v>21</v>
      </c>
      <c r="C28" s="26" t="s">
        <v>2046</v>
      </c>
      <c r="D28" s="20" t="str">
        <f t="shared" si="4"/>
        <v>21/36</v>
      </c>
      <c r="E28" s="19">
        <f t="shared" si="5"/>
        <v>0.58333333333333337</v>
      </c>
    </row>
    <row r="29" spans="2:5" ht="13.8" thickBot="1">
      <c r="B29" s="20">
        <v>22</v>
      </c>
      <c r="C29" s="26" t="s">
        <v>1784</v>
      </c>
      <c r="D29" s="20" t="str">
        <f t="shared" si="4"/>
        <v>22/36</v>
      </c>
      <c r="E29" s="19">
        <f t="shared" si="5"/>
        <v>0.61111111111111116</v>
      </c>
    </row>
    <row r="30" spans="2:5" ht="13.8" thickBot="1">
      <c r="B30" s="20">
        <v>23</v>
      </c>
      <c r="C30" s="26" t="s">
        <v>766</v>
      </c>
      <c r="D30" s="20" t="str">
        <f t="shared" si="4"/>
        <v>23/36</v>
      </c>
      <c r="E30" s="19">
        <f t="shared" si="5"/>
        <v>0.63888888888888884</v>
      </c>
    </row>
    <row r="31" spans="2:5" ht="13.8" thickBot="1">
      <c r="B31" s="20">
        <v>24</v>
      </c>
      <c r="C31" s="26" t="s">
        <v>2072</v>
      </c>
      <c r="D31" s="20" t="str">
        <f t="shared" si="4"/>
        <v>24/36</v>
      </c>
      <c r="E31" s="19">
        <f t="shared" si="5"/>
        <v>0.66666666666666663</v>
      </c>
    </row>
    <row r="32" spans="2:5" ht="13.8" thickBot="1">
      <c r="B32" s="20">
        <v>25</v>
      </c>
      <c r="C32" s="26" t="s">
        <v>2073</v>
      </c>
      <c r="D32" s="20" t="str">
        <f t="shared" si="4"/>
        <v>25/36</v>
      </c>
      <c r="E32" s="19">
        <f t="shared" si="5"/>
        <v>0.69444444444444442</v>
      </c>
    </row>
    <row r="33" spans="2:5" ht="13.8" thickBot="1">
      <c r="B33" s="20">
        <v>26</v>
      </c>
      <c r="C33" s="26" t="s">
        <v>2052</v>
      </c>
      <c r="D33" s="20" t="str">
        <f t="shared" si="4"/>
        <v>26/36</v>
      </c>
      <c r="E33" s="19">
        <f t="shared" si="5"/>
        <v>0.72222222222222221</v>
      </c>
    </row>
    <row r="34" spans="2:5" ht="13.8" thickBot="1">
      <c r="B34" s="20">
        <v>27</v>
      </c>
      <c r="C34" s="26" t="s">
        <v>1801</v>
      </c>
      <c r="D34" s="20" t="str">
        <f t="shared" si="4"/>
        <v>27/36</v>
      </c>
      <c r="E34" s="19">
        <f t="shared" si="5"/>
        <v>0.75</v>
      </c>
    </row>
    <row r="35" spans="2:5" ht="13.8" thickBot="1">
      <c r="B35" s="20">
        <v>28</v>
      </c>
      <c r="C35" s="26" t="s">
        <v>848</v>
      </c>
      <c r="D35" s="20" t="str">
        <f t="shared" si="4"/>
        <v>28/36</v>
      </c>
      <c r="E35" s="19">
        <f t="shared" si="5"/>
        <v>0.77777777777777779</v>
      </c>
    </row>
    <row r="36" spans="2:5" ht="13.8" thickBot="1">
      <c r="B36" s="20">
        <v>29</v>
      </c>
      <c r="C36" s="26" t="s">
        <v>2054</v>
      </c>
      <c r="D36" s="20" t="str">
        <f t="shared" si="4"/>
        <v>29/36</v>
      </c>
      <c r="E36" s="19">
        <f t="shared" si="5"/>
        <v>0.80555555555555558</v>
      </c>
    </row>
    <row r="37" spans="2:5" ht="13.8" thickBot="1">
      <c r="B37" s="20">
        <v>30</v>
      </c>
      <c r="C37" s="26" t="s">
        <v>2074</v>
      </c>
      <c r="D37" s="20" t="str">
        <f t="shared" si="4"/>
        <v>30/36</v>
      </c>
      <c r="E37" s="19">
        <f t="shared" si="5"/>
        <v>0.83333333333333337</v>
      </c>
    </row>
    <row r="38" spans="2:5" ht="13.8" thickBot="1">
      <c r="B38" s="20">
        <v>31</v>
      </c>
      <c r="C38" s="26" t="s">
        <v>2075</v>
      </c>
      <c r="D38" s="20" t="str">
        <f t="shared" si="4"/>
        <v>31/36</v>
      </c>
      <c r="E38" s="19">
        <f t="shared" si="5"/>
        <v>0.86111111111111116</v>
      </c>
    </row>
    <row r="39" spans="2:5" ht="13.8" thickBot="1">
      <c r="B39" s="20">
        <v>32</v>
      </c>
      <c r="C39" s="26" t="s">
        <v>2076</v>
      </c>
      <c r="D39" s="20" t="str">
        <f t="shared" si="4"/>
        <v>32/36</v>
      </c>
      <c r="E39" s="19">
        <f t="shared" si="5"/>
        <v>0.88888888888888884</v>
      </c>
    </row>
    <row r="40" spans="2:5" ht="13.8" thickBot="1">
      <c r="B40" s="20">
        <v>33</v>
      </c>
      <c r="C40" s="26" t="s">
        <v>2077</v>
      </c>
      <c r="D40" s="20" t="str">
        <f t="shared" si="4"/>
        <v>33/36</v>
      </c>
      <c r="E40" s="19">
        <f t="shared" si="5"/>
        <v>0.91666666666666663</v>
      </c>
    </row>
    <row r="41" spans="2:5" ht="13.8" thickBot="1">
      <c r="B41" s="20">
        <v>33</v>
      </c>
      <c r="C41" s="26" t="s">
        <v>2078</v>
      </c>
      <c r="D41" s="20" t="str">
        <f t="shared" si="4"/>
        <v>33/36</v>
      </c>
      <c r="E41" s="19">
        <f t="shared" si="5"/>
        <v>0.91666666666666663</v>
      </c>
    </row>
    <row r="42" spans="2:5" ht="13.8" thickBot="1">
      <c r="B42" s="20">
        <v>33</v>
      </c>
      <c r="C42" s="26" t="s">
        <v>2079</v>
      </c>
      <c r="D42" s="20" t="str">
        <f t="shared" si="4"/>
        <v>33/36</v>
      </c>
      <c r="E42" s="19">
        <f t="shared" si="5"/>
        <v>0.91666666666666663</v>
      </c>
    </row>
    <row r="43" spans="2:5" ht="13.8" thickBot="1">
      <c r="B43" s="20">
        <v>33</v>
      </c>
      <c r="C43" s="26" t="s">
        <v>2080</v>
      </c>
      <c r="D43" s="20" t="str">
        <f t="shared" si="4"/>
        <v>33/36</v>
      </c>
      <c r="E43" s="19">
        <f t="shared" si="5"/>
        <v>0.91666666666666663</v>
      </c>
    </row>
  </sheetData>
  <mergeCells count="4">
    <mergeCell ref="D4:D5"/>
    <mergeCell ref="B4:B5"/>
    <mergeCell ref="B11:D11"/>
    <mergeCell ref="B21:D21"/>
  </mergeCells>
  <phoneticPr fontId="2" type="noConversion"/>
  <hyperlinks>
    <hyperlink ref="C6" r:id="rId1" display="http://admin-apps.webofknowledge.com/JCR/JCR?RQ=RECORD&amp;rank=1&amp;journal=EVOL+HUM+BEHAV"/>
    <hyperlink ref="C7" r:id="rId2" display="http://admin-apps.webofknowledge.com/JCR/JCR?RQ=RECORD&amp;rank=2&amp;journal=PSYCHO-ONCOLOGY"/>
    <hyperlink ref="C8" r:id="rId3" display="http://admin-apps.webofknowledge.com/JCR/JCR?RQ=RECORD&amp;rank=3&amp;journal=AM+J+BIOETHICS"/>
    <hyperlink ref="C9" r:id="rId4" display="http://admin-apps.webofknowledge.com/JCR/JCR?RQ=RECORD&amp;rank=4&amp;journal=SOC+SCI+MED"/>
    <hyperlink ref="C10" r:id="rId5" display="http://admin-apps.webofknowledge.com/JCR/JCR?RQ=RECORD&amp;rank=5&amp;journal=AIDS+BEHAV"/>
    <hyperlink ref="C12" r:id="rId6" display="http://admin-apps.webofknowledge.com/JCR/JCR?RQ=RECORD&amp;rank=6&amp;journal=SOCIOL+HEALTH+ILL"/>
    <hyperlink ref="C13" r:id="rId7" display="http://admin-apps.webofknowledge.com/JCR/JCR?RQ=RECORD&amp;rank=7&amp;journal=HUM+NATURE-INT+BIOS"/>
    <hyperlink ref="C14" r:id="rId8" display="http://admin-apps.webofknowledge.com/JCR/JCR?RQ=RECORD&amp;rank=8&amp;journal=AIDS+CARE"/>
    <hyperlink ref="C15" r:id="rId9" display="http://admin-apps.webofknowledge.com/JCR/JCR?RQ=RECORD&amp;rank=9&amp;journal=CULT+HEALTH+SEX"/>
    <hyperlink ref="C16" r:id="rId10" display="http://admin-apps.webofknowledge.com/JCR/JCR?RQ=RECORD&amp;rank=10&amp;journal=MED+ANTHROPOL+Q"/>
    <hyperlink ref="C17" r:id="rId11" display="http://admin-apps.webofknowledge.com/JCR/JCR?RQ=RECORD&amp;rank=11&amp;journal=MED+ANTHROPOL"/>
    <hyperlink ref="C18" r:id="rId12" display="http://admin-apps.webofknowledge.com/JCR/JCR?RQ=RECORD&amp;rank=12&amp;journal=CULT+MED+PSYCHIAT"/>
    <hyperlink ref="C19" r:id="rId13" display="http://admin-apps.webofknowledge.com/JCR/JCR?RQ=RECORD&amp;rank=13&amp;journal=INT+PERSPECT+SEX+R+H"/>
    <hyperlink ref="C20" r:id="rId14" display="http://admin-apps.webofknowledge.com/JCR/JCR?RQ=RECORD&amp;rank=14&amp;journal=J+BIOSOC+SCI"/>
    <hyperlink ref="C22" r:id="rId15" display="http://admin-apps.webofknowledge.com/JCR/JCR?RQ=RECORD&amp;rank=15&amp;journal=HEALTH+RISK+SOC"/>
    <hyperlink ref="C23" r:id="rId16" display="http://admin-apps.webofknowledge.com/JCR/JCR?RQ=RECORD&amp;rank=16&amp;journal=J+MED+ETHICS"/>
    <hyperlink ref="C24" r:id="rId17" display="http://admin-apps.webofknowledge.com/JCR/JCR?RQ=RECORD&amp;rank=17&amp;journal=HEALTH-LONDON"/>
    <hyperlink ref="C25" r:id="rId18" display="http://admin-apps.webofknowledge.com/JCR/JCR?RQ=RECORD&amp;rank=18&amp;journal=BIOETHICS"/>
    <hyperlink ref="C26" r:id="rId19" display="http://admin-apps.webofknowledge.com/JCR/JCR?RQ=RECORD&amp;rank=19&amp;journal=HASTINGS+CENT+REP"/>
    <hyperlink ref="C27" r:id="rId20" display="http://admin-apps.webofknowledge.com/JCR/JCR?RQ=RECORD&amp;rank=20&amp;journal=J+HEALTH+POLIT+POLIC"/>
    <hyperlink ref="C28" r:id="rId21" display="http://admin-apps.webofknowledge.com/JCR/JCR?RQ=RECORD&amp;rank=21&amp;journal=NEW+GENET+SOC"/>
    <hyperlink ref="C29" r:id="rId22" display="http://admin-apps.webofknowledge.com/JCR/JCR?RQ=RECORD&amp;rank=22&amp;journal=DEATH+STUD"/>
    <hyperlink ref="C30" r:id="rId23" display="http://admin-apps.webofknowledge.com/JCR/JCR?RQ=RECORD&amp;rank=23&amp;journal=J+FAM+PLAN+REPROD+H"/>
    <hyperlink ref="C31" r:id="rId24" display="http://admin-apps.webofknowledge.com/JCR/JCR?RQ=RECORD&amp;rank=24&amp;journal=NEUROETHICS-NETH"/>
    <hyperlink ref="C32" r:id="rId25" display="http://admin-apps.webofknowledge.com/JCR/JCR?RQ=RECORD&amp;rank=25&amp;journal=J+MED+PHILOS"/>
    <hyperlink ref="C33" r:id="rId26" display="http://admin-apps.webofknowledge.com/JCR/JCR?RQ=RECORD&amp;rank=26&amp;journal=THEOR+MED+BIOETH"/>
    <hyperlink ref="C34" r:id="rId27" display="http://admin-apps.webofknowledge.com/JCR/JCR?RQ=RECORD&amp;rank=27&amp;journal=OMEGA-J+DEATH+DYING"/>
    <hyperlink ref="C35" r:id="rId28" display="http://admin-apps.webofknowledge.com/JCR/JCR?RQ=RECORD&amp;rank=28&amp;journal=CAMB+Q+HEALTHC+ETHIC"/>
    <hyperlink ref="C36" r:id="rId29" display="http://admin-apps.webofknowledge.com/JCR/JCR?RQ=RECORD&amp;rank=29&amp;journal=J+BIOETHIC+INQ"/>
    <hyperlink ref="C37" r:id="rId30" display="http://admin-apps.webofknowledge.com/JCR/JCR?RQ=RECORD&amp;rank=30&amp;journal=REV+ROM+BIOET"/>
    <hyperlink ref="C38" r:id="rId31" display="http://admin-apps.webofknowledge.com/JCR/JCR?RQ=RECORD&amp;rank=31&amp;journal=J+LEGAL+MED"/>
    <hyperlink ref="C39" r:id="rId32" display="http://admin-apps.webofknowledge.com/JCR/JCR?RQ=RECORD&amp;rank=32&amp;journal=ACTA+BIOETH"/>
    <hyperlink ref="C40" r:id="rId33" display="http://admin-apps.webofknowledge.com/JCR/JCR?RQ=RECORD&amp;rank=33&amp;journal=BIODEMOGR+SOC+BIOL"/>
    <hyperlink ref="C41" r:id="rId34" display="http://admin-apps.webofknowledge.com/JCR/JCR?RQ=RECORD&amp;rank=34&amp;journal=BIOSOCIETIES"/>
    <hyperlink ref="C42" r:id="rId35" display="http://admin-apps.webofknowledge.com/JCR/JCR?RQ=RECORD&amp;rank=35&amp;journal=BMC+MED+ETHICS"/>
    <hyperlink ref="C43" r:id="rId36" display="http://admin-apps.webofknowledge.com/JCR/JCR?RQ=RECORD&amp;rank=36&amp;journal=SOC+THEOR+HEALTH"/>
  </hyperlinks>
  <pageMargins left="0.75" right="0.75" top="1" bottom="1" header="0.5" footer="0.5"/>
  <pageSetup paperSize="9" orientation="portrait"/>
  <headerFooter alignWithMargins="0"/>
  <legacyDrawing r:id="rId37"/>
  <controls>
    <control shapeId="19457" r:id="rId38" name="Control 1"/>
    <control shapeId="19458" r:id="rId39" name="Control 2"/>
    <control shapeId="19459" r:id="rId40" name="Control 3"/>
    <control shapeId="19460" r:id="rId41" name="Control 4"/>
    <control shapeId="19461" r:id="rId42" name="Control 5"/>
    <control shapeId="19462" r:id="rId43" name="Control 6"/>
    <control shapeId="19463" r:id="rId44" name="Control 7"/>
    <control shapeId="19464" r:id="rId45" name="Control 8"/>
    <control shapeId="19465" r:id="rId46" name="Control 9"/>
    <control shapeId="19466" r:id="rId47" name="Control 10"/>
    <control shapeId="19467" r:id="rId48" name="Control 11"/>
    <control shapeId="19468" r:id="rId49" name="Control 12"/>
    <control shapeId="19469" r:id="rId50" name="Control 13"/>
    <control shapeId="19470" r:id="rId51" name="Control 14"/>
    <control shapeId="19471" r:id="rId52" name="Control 15"/>
    <control shapeId="19472" r:id="rId53" name="Control 16"/>
    <control shapeId="19473" r:id="rId54" name="Control 17"/>
    <control shapeId="19474" r:id="rId55" name="Control 18"/>
    <control shapeId="19475" r:id="rId56" name="Control 19"/>
    <control shapeId="19476" r:id="rId57" name="Control 20"/>
    <control shapeId="19477" r:id="rId58" name="Control 21"/>
    <control shapeId="19478" r:id="rId59" name="Control 22"/>
    <control shapeId="19479" r:id="rId60" name="Control 23"/>
    <control shapeId="19480" r:id="rId61" name="Control 24"/>
    <control shapeId="19481" r:id="rId62" name="Control 25"/>
    <control shapeId="19482" r:id="rId63" name="Control 26"/>
    <control shapeId="19483" r:id="rId64" name="Control 27"/>
    <control shapeId="19484" r:id="rId65" name="Control 28"/>
    <control shapeId="19485" r:id="rId66" name="Control 29"/>
    <control shapeId="19486" r:id="rId67" name="Control 30"/>
    <control shapeId="19487" r:id="rId68" name="Control 31"/>
    <control shapeId="19488" r:id="rId69" name="Control 32"/>
    <control shapeId="19489" r:id="rId70" name="Control 33"/>
    <control shapeId="19490" r:id="rId71" name="Control 34"/>
    <control shapeId="19491" r:id="rId72" name="Control 35"/>
    <control shapeId="19492" r:id="rId73" name="Control 36"/>
    <control shapeId="19493" r:id="rId74" name="Control 37"/>
    <control shapeId="19494" r:id="rId75" name="Control 38"/>
  </controls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20">
    <pageSetUpPr fitToPage="1"/>
  </sheetPr>
  <dimension ref="B1:E99"/>
  <sheetViews>
    <sheetView workbookViewId="0">
      <selection activeCell="E107" sqref="E107"/>
    </sheetView>
  </sheetViews>
  <sheetFormatPr defaultColWidth="9" defaultRowHeight="13.2"/>
  <cols>
    <col min="1" max="2" width="9" style="2"/>
    <col min="3" max="3" width="25" style="2" bestFit="1" customWidth="1"/>
    <col min="4" max="4" width="13.33203125" style="2" customWidth="1"/>
    <col min="5" max="5" width="9" style="14"/>
    <col min="6" max="16384" width="9" style="2"/>
  </cols>
  <sheetData>
    <row r="1" spans="2:5">
      <c r="B1" s="1" t="s">
        <v>1611</v>
      </c>
    </row>
    <row r="2" spans="2:5">
      <c r="B2" s="2" t="s">
        <v>2081</v>
      </c>
    </row>
    <row r="3" spans="2:5" ht="13.8" thickBot="1">
      <c r="D3" s="2">
        <v>2012</v>
      </c>
    </row>
    <row r="4" spans="2:5" ht="16.5" customHeight="1">
      <c r="B4" s="32" t="s">
        <v>31</v>
      </c>
      <c r="C4" s="28" t="s">
        <v>29</v>
      </c>
      <c r="D4" s="32" t="s">
        <v>1606</v>
      </c>
    </row>
    <row r="5" spans="2:5" ht="27" thickBot="1">
      <c r="B5" s="33"/>
      <c r="C5" s="4" t="s">
        <v>30</v>
      </c>
      <c r="D5" s="33"/>
    </row>
    <row r="6" spans="2:5" ht="13.8" thickBot="1">
      <c r="B6" s="20">
        <v>1</v>
      </c>
      <c r="C6" s="26" t="s">
        <v>2082</v>
      </c>
      <c r="D6" s="20" t="str">
        <f>B6&amp;"/92"</f>
        <v>1/92</v>
      </c>
      <c r="E6" s="19">
        <f>B6/92</f>
        <v>1.0869565217391304E-2</v>
      </c>
    </row>
    <row r="7" spans="2:5" ht="13.8" thickBot="1">
      <c r="B7" s="20">
        <v>2</v>
      </c>
      <c r="C7" s="26" t="s">
        <v>1400</v>
      </c>
      <c r="D7" s="20" t="str">
        <f t="shared" ref="D7:D18" si="0">B7&amp;"/92"</f>
        <v>2/92</v>
      </c>
      <c r="E7" s="19">
        <f t="shared" ref="E7:E18" si="1">B7/92</f>
        <v>2.1739130434782608E-2</v>
      </c>
    </row>
    <row r="8" spans="2:5" ht="13.8" thickBot="1">
      <c r="B8" s="20">
        <v>3</v>
      </c>
      <c r="C8" s="26" t="s">
        <v>745</v>
      </c>
      <c r="D8" s="20" t="str">
        <f t="shared" si="0"/>
        <v>3/92</v>
      </c>
      <c r="E8" s="19">
        <f t="shared" si="1"/>
        <v>3.2608695652173912E-2</v>
      </c>
    </row>
    <row r="9" spans="2:5" ht="13.8" thickBot="1">
      <c r="B9" s="20">
        <v>4</v>
      </c>
      <c r="C9" s="26" t="s">
        <v>151</v>
      </c>
      <c r="D9" s="20" t="str">
        <f t="shared" si="0"/>
        <v>4/92</v>
      </c>
      <c r="E9" s="19">
        <f t="shared" si="1"/>
        <v>4.3478260869565216E-2</v>
      </c>
    </row>
    <row r="10" spans="2:5" ht="13.8" thickBot="1">
      <c r="B10" s="20">
        <v>5</v>
      </c>
      <c r="C10" s="26" t="s">
        <v>2083</v>
      </c>
      <c r="D10" s="20" t="str">
        <f t="shared" si="0"/>
        <v>5/92</v>
      </c>
      <c r="E10" s="19">
        <f t="shared" si="1"/>
        <v>5.434782608695652E-2</v>
      </c>
    </row>
    <row r="11" spans="2:5" ht="13.8" thickBot="1">
      <c r="B11" s="20">
        <v>6</v>
      </c>
      <c r="C11" s="26" t="s">
        <v>1031</v>
      </c>
      <c r="D11" s="20" t="str">
        <f t="shared" si="0"/>
        <v>6/92</v>
      </c>
      <c r="E11" s="19">
        <f t="shared" si="1"/>
        <v>6.5217391304347824E-2</v>
      </c>
    </row>
    <row r="12" spans="2:5" ht="13.8" thickBot="1">
      <c r="B12" s="20">
        <v>7</v>
      </c>
      <c r="C12" s="26" t="s">
        <v>1925</v>
      </c>
      <c r="D12" s="20" t="str">
        <f t="shared" si="0"/>
        <v>7/92</v>
      </c>
      <c r="E12" s="19">
        <f t="shared" si="1"/>
        <v>7.6086956521739135E-2</v>
      </c>
    </row>
    <row r="13" spans="2:5" ht="13.8" thickBot="1">
      <c r="B13" s="20">
        <v>8</v>
      </c>
      <c r="C13" s="26" t="s">
        <v>1405</v>
      </c>
      <c r="D13" s="20" t="str">
        <f t="shared" si="0"/>
        <v>8/92</v>
      </c>
      <c r="E13" s="19">
        <f t="shared" si="1"/>
        <v>8.6956521739130432E-2</v>
      </c>
    </row>
    <row r="14" spans="2:5" ht="13.8" thickBot="1">
      <c r="B14" s="20">
        <v>9</v>
      </c>
      <c r="C14" s="26" t="s">
        <v>1933</v>
      </c>
      <c r="D14" s="20" t="str">
        <f t="shared" si="0"/>
        <v>9/92</v>
      </c>
      <c r="E14" s="19">
        <f t="shared" si="1"/>
        <v>9.7826086956521743E-2</v>
      </c>
    </row>
    <row r="15" spans="2:5" ht="13.8" thickBot="1">
      <c r="B15" s="20">
        <v>10</v>
      </c>
      <c r="C15" s="26" t="s">
        <v>2084</v>
      </c>
      <c r="D15" s="20" t="str">
        <f t="shared" si="0"/>
        <v>10/92</v>
      </c>
      <c r="E15" s="19">
        <f t="shared" si="1"/>
        <v>0.10869565217391304</v>
      </c>
    </row>
    <row r="16" spans="2:5" ht="17.25" customHeight="1" thickBot="1">
      <c r="B16" s="20">
        <v>11</v>
      </c>
      <c r="C16" s="26" t="s">
        <v>76</v>
      </c>
      <c r="D16" s="20" t="str">
        <f t="shared" si="0"/>
        <v>11/92</v>
      </c>
      <c r="E16" s="19">
        <f t="shared" si="1"/>
        <v>0.11956521739130435</v>
      </c>
    </row>
    <row r="17" spans="2:5" ht="13.8" thickBot="1">
      <c r="B17" s="20">
        <v>12</v>
      </c>
      <c r="C17" s="26" t="s">
        <v>2085</v>
      </c>
      <c r="D17" s="20" t="str">
        <f t="shared" si="0"/>
        <v>12/92</v>
      </c>
      <c r="E17" s="19">
        <f t="shared" si="1"/>
        <v>0.13043478260869565</v>
      </c>
    </row>
    <row r="18" spans="2:5" ht="13.8" thickBot="1">
      <c r="B18" s="20">
        <v>13</v>
      </c>
      <c r="C18" s="26" t="s">
        <v>2041</v>
      </c>
      <c r="D18" s="20" t="str">
        <f t="shared" si="0"/>
        <v>13/92</v>
      </c>
      <c r="E18" s="19">
        <f t="shared" si="1"/>
        <v>0.14130434782608695</v>
      </c>
    </row>
    <row r="19" spans="2:5" ht="13.5" customHeight="1" thickBot="1">
      <c r="B19" s="20">
        <v>14</v>
      </c>
      <c r="C19" s="26" t="s">
        <v>2086</v>
      </c>
      <c r="D19" s="20" t="str">
        <f>B19&amp;"/92"</f>
        <v>14/92</v>
      </c>
      <c r="E19" s="19">
        <f>B19/92</f>
        <v>0.15217391304347827</v>
      </c>
    </row>
    <row r="20" spans="2:5" ht="13.8" thickBot="1">
      <c r="B20" s="42" t="s">
        <v>1608</v>
      </c>
      <c r="C20" s="43"/>
      <c r="D20" s="44"/>
      <c r="E20" s="19"/>
    </row>
    <row r="21" spans="2:5" ht="13.8" thickBot="1">
      <c r="B21" s="20">
        <v>15</v>
      </c>
      <c r="C21" s="26" t="s">
        <v>2087</v>
      </c>
      <c r="D21" s="20" t="str">
        <f t="shared" ref="D21:D42" si="2">B21&amp;"/92"</f>
        <v>15/92</v>
      </c>
      <c r="E21" s="19">
        <f t="shared" ref="E21:E42" si="3">B21/92</f>
        <v>0.16304347826086957</v>
      </c>
    </row>
    <row r="22" spans="2:5" ht="13.8" thickBot="1">
      <c r="B22" s="20">
        <v>16</v>
      </c>
      <c r="C22" s="26" t="s">
        <v>1580</v>
      </c>
      <c r="D22" s="20" t="str">
        <f t="shared" si="2"/>
        <v>16/92</v>
      </c>
      <c r="E22" s="19">
        <f t="shared" si="3"/>
        <v>0.17391304347826086</v>
      </c>
    </row>
    <row r="23" spans="2:5" ht="13.8" thickBot="1">
      <c r="B23" s="20">
        <v>17</v>
      </c>
      <c r="C23" s="26" t="s">
        <v>2088</v>
      </c>
      <c r="D23" s="20" t="str">
        <f t="shared" si="2"/>
        <v>17/92</v>
      </c>
      <c r="E23" s="19">
        <f t="shared" si="3"/>
        <v>0.18478260869565216</v>
      </c>
    </row>
    <row r="24" spans="2:5" ht="13.8" thickBot="1">
      <c r="B24" s="20">
        <v>18</v>
      </c>
      <c r="C24" s="26" t="s">
        <v>2089</v>
      </c>
      <c r="D24" s="20" t="str">
        <f t="shared" si="2"/>
        <v>18/92</v>
      </c>
      <c r="E24" s="19">
        <f t="shared" si="3"/>
        <v>0.19565217391304349</v>
      </c>
    </row>
    <row r="25" spans="2:5" ht="13.8" thickBot="1">
      <c r="B25" s="20">
        <v>19</v>
      </c>
      <c r="C25" s="26" t="s">
        <v>2090</v>
      </c>
      <c r="D25" s="20" t="str">
        <f t="shared" si="2"/>
        <v>19/92</v>
      </c>
      <c r="E25" s="19">
        <f t="shared" si="3"/>
        <v>0.20652173913043478</v>
      </c>
    </row>
    <row r="26" spans="2:5" ht="13.8" thickBot="1">
      <c r="B26" s="20">
        <v>20</v>
      </c>
      <c r="C26" s="26" t="s">
        <v>2042</v>
      </c>
      <c r="D26" s="20" t="str">
        <f t="shared" si="2"/>
        <v>20/92</v>
      </c>
      <c r="E26" s="19">
        <f t="shared" si="3"/>
        <v>0.21739130434782608</v>
      </c>
    </row>
    <row r="27" spans="2:5" ht="13.8" thickBot="1">
      <c r="B27" s="20">
        <v>21</v>
      </c>
      <c r="C27" s="26" t="s">
        <v>2091</v>
      </c>
      <c r="D27" s="20" t="str">
        <f t="shared" si="2"/>
        <v>21/92</v>
      </c>
      <c r="E27" s="19">
        <f t="shared" si="3"/>
        <v>0.22826086956521738</v>
      </c>
    </row>
    <row r="28" spans="2:5" ht="13.8" thickBot="1">
      <c r="B28" s="20">
        <v>22</v>
      </c>
      <c r="C28" s="26" t="s">
        <v>2092</v>
      </c>
      <c r="D28" s="20" t="str">
        <f t="shared" si="2"/>
        <v>22/92</v>
      </c>
      <c r="E28" s="19">
        <f t="shared" si="3"/>
        <v>0.2391304347826087</v>
      </c>
    </row>
    <row r="29" spans="2:5" ht="13.8" thickBot="1">
      <c r="B29" s="20">
        <v>23</v>
      </c>
      <c r="C29" s="26" t="s">
        <v>2093</v>
      </c>
      <c r="D29" s="20" t="str">
        <f t="shared" si="2"/>
        <v>23/92</v>
      </c>
      <c r="E29" s="19">
        <f t="shared" si="3"/>
        <v>0.25</v>
      </c>
    </row>
    <row r="30" spans="2:5" ht="13.8" thickBot="1">
      <c r="B30" s="20">
        <v>24</v>
      </c>
      <c r="C30" s="26" t="s">
        <v>2013</v>
      </c>
      <c r="D30" s="20" t="str">
        <f t="shared" si="2"/>
        <v>24/92</v>
      </c>
      <c r="E30" s="19">
        <f t="shared" si="3"/>
        <v>0.2608695652173913</v>
      </c>
    </row>
    <row r="31" spans="2:5" ht="13.8" thickBot="1">
      <c r="B31" s="20">
        <v>25</v>
      </c>
      <c r="C31" s="26" t="s">
        <v>1882</v>
      </c>
      <c r="D31" s="20" t="str">
        <f t="shared" si="2"/>
        <v>25/92</v>
      </c>
      <c r="E31" s="19">
        <f t="shared" si="3"/>
        <v>0.27173913043478259</v>
      </c>
    </row>
    <row r="32" spans="2:5" ht="13.8" thickBot="1">
      <c r="B32" s="20">
        <v>26</v>
      </c>
      <c r="C32" s="26" t="s">
        <v>2094</v>
      </c>
      <c r="D32" s="20" t="str">
        <f t="shared" si="2"/>
        <v>26/92</v>
      </c>
      <c r="E32" s="19">
        <f t="shared" si="3"/>
        <v>0.28260869565217389</v>
      </c>
    </row>
    <row r="33" spans="2:5" ht="13.8" thickBot="1">
      <c r="B33" s="20">
        <v>27</v>
      </c>
      <c r="C33" s="26" t="s">
        <v>2095</v>
      </c>
      <c r="D33" s="20" t="str">
        <f t="shared" si="2"/>
        <v>27/92</v>
      </c>
      <c r="E33" s="19">
        <f t="shared" si="3"/>
        <v>0.29347826086956524</v>
      </c>
    </row>
    <row r="34" spans="2:5" ht="13.8" thickBot="1">
      <c r="B34" s="20">
        <v>28</v>
      </c>
      <c r="C34" s="26" t="s">
        <v>2096</v>
      </c>
      <c r="D34" s="20" t="str">
        <f t="shared" si="2"/>
        <v>28/92</v>
      </c>
      <c r="E34" s="19">
        <f t="shared" si="3"/>
        <v>0.30434782608695654</v>
      </c>
    </row>
    <row r="35" spans="2:5" ht="13.8" thickBot="1">
      <c r="B35" s="20">
        <v>29</v>
      </c>
      <c r="C35" s="26" t="s">
        <v>2097</v>
      </c>
      <c r="D35" s="20" t="str">
        <f t="shared" si="2"/>
        <v>29/92</v>
      </c>
      <c r="E35" s="19">
        <f t="shared" si="3"/>
        <v>0.31521739130434784</v>
      </c>
    </row>
    <row r="36" spans="2:5" ht="17.25" customHeight="1" thickBot="1">
      <c r="B36" s="20">
        <v>30</v>
      </c>
      <c r="C36" s="26" t="s">
        <v>2098</v>
      </c>
      <c r="D36" s="20" t="str">
        <f t="shared" si="2"/>
        <v>30/92</v>
      </c>
      <c r="E36" s="19">
        <f t="shared" si="3"/>
        <v>0.32608695652173914</v>
      </c>
    </row>
    <row r="37" spans="2:5" ht="13.8" thickBot="1">
      <c r="B37" s="20">
        <v>31</v>
      </c>
      <c r="C37" s="26" t="s">
        <v>2099</v>
      </c>
      <c r="D37" s="20" t="str">
        <f t="shared" si="2"/>
        <v>31/92</v>
      </c>
      <c r="E37" s="19">
        <f t="shared" si="3"/>
        <v>0.33695652173913043</v>
      </c>
    </row>
    <row r="38" spans="2:5" ht="13.8" thickBot="1">
      <c r="B38" s="20">
        <v>32</v>
      </c>
      <c r="C38" s="26" t="s">
        <v>2100</v>
      </c>
      <c r="D38" s="20" t="str">
        <f t="shared" si="2"/>
        <v>32/92</v>
      </c>
      <c r="E38" s="19">
        <f t="shared" si="3"/>
        <v>0.34782608695652173</v>
      </c>
    </row>
    <row r="39" spans="2:5" ht="13.8" thickBot="1">
      <c r="B39" s="20">
        <v>33</v>
      </c>
      <c r="C39" s="26" t="s">
        <v>1063</v>
      </c>
      <c r="D39" s="20" t="str">
        <f t="shared" si="2"/>
        <v>33/92</v>
      </c>
      <c r="E39" s="19">
        <f t="shared" si="3"/>
        <v>0.35869565217391303</v>
      </c>
    </row>
    <row r="40" spans="2:5" ht="13.8" thickBot="1">
      <c r="B40" s="20">
        <v>34</v>
      </c>
      <c r="C40" s="26" t="s">
        <v>1436</v>
      </c>
      <c r="D40" s="20" t="str">
        <f t="shared" si="2"/>
        <v>34/92</v>
      </c>
      <c r="E40" s="19">
        <f t="shared" si="3"/>
        <v>0.36956521739130432</v>
      </c>
    </row>
    <row r="41" spans="2:5" ht="13.8" thickBot="1">
      <c r="B41" s="20">
        <v>35</v>
      </c>
      <c r="C41" s="26" t="s">
        <v>599</v>
      </c>
      <c r="D41" s="20" t="str">
        <f t="shared" si="2"/>
        <v>35/92</v>
      </c>
      <c r="E41" s="19">
        <f t="shared" si="3"/>
        <v>0.38043478260869568</v>
      </c>
    </row>
    <row r="42" spans="2:5" ht="13.5" customHeight="1" thickBot="1">
      <c r="B42" s="20">
        <v>36</v>
      </c>
      <c r="C42" s="26" t="s">
        <v>2101</v>
      </c>
      <c r="D42" s="20" t="str">
        <f t="shared" si="2"/>
        <v>36/92</v>
      </c>
      <c r="E42" s="19">
        <f t="shared" si="3"/>
        <v>0.39130434782608697</v>
      </c>
    </row>
    <row r="43" spans="2:5" ht="13.8" thickBot="1">
      <c r="B43" s="20">
        <v>37</v>
      </c>
      <c r="C43" s="26" t="s">
        <v>1804</v>
      </c>
      <c r="D43" s="20" t="str">
        <f>B43&amp;"/92"</f>
        <v>37/92</v>
      </c>
      <c r="E43" s="19">
        <f>B43/92</f>
        <v>0.40217391304347827</v>
      </c>
    </row>
    <row r="44" spans="2:5" ht="14.1" customHeight="1" thickBot="1">
      <c r="B44" s="45" t="s">
        <v>1609</v>
      </c>
      <c r="C44" s="46"/>
      <c r="D44" s="47"/>
      <c r="E44" s="19"/>
    </row>
    <row r="45" spans="2:5" ht="13.8" thickBot="1">
      <c r="B45" s="20">
        <v>38</v>
      </c>
      <c r="C45" s="26" t="s">
        <v>2102</v>
      </c>
      <c r="D45" s="20" t="str">
        <f t="shared" ref="D45:D99" si="4">B45&amp;"/92"</f>
        <v>38/92</v>
      </c>
      <c r="E45" s="19">
        <f t="shared" ref="E45:E99" si="5">B45/92</f>
        <v>0.41304347826086957</v>
      </c>
    </row>
    <row r="46" spans="2:5" ht="13.8" thickBot="1">
      <c r="B46" s="20">
        <v>39</v>
      </c>
      <c r="C46" s="26" t="s">
        <v>2103</v>
      </c>
      <c r="D46" s="20" t="str">
        <f t="shared" si="4"/>
        <v>39/92</v>
      </c>
      <c r="E46" s="19">
        <f t="shared" si="5"/>
        <v>0.42391304347826086</v>
      </c>
    </row>
    <row r="47" spans="2:5" ht="13.8" thickBot="1">
      <c r="B47" s="20">
        <v>40</v>
      </c>
      <c r="C47" s="26" t="s">
        <v>1076</v>
      </c>
      <c r="D47" s="20" t="str">
        <f t="shared" si="4"/>
        <v>40/92</v>
      </c>
      <c r="E47" s="19">
        <f t="shared" si="5"/>
        <v>0.43478260869565216</v>
      </c>
    </row>
    <row r="48" spans="2:5" ht="13.8" thickBot="1">
      <c r="B48" s="20">
        <v>41</v>
      </c>
      <c r="C48" s="26" t="s">
        <v>108</v>
      </c>
      <c r="D48" s="20" t="str">
        <f t="shared" si="4"/>
        <v>41/92</v>
      </c>
      <c r="E48" s="19">
        <f t="shared" si="5"/>
        <v>0.44565217391304346</v>
      </c>
    </row>
    <row r="49" spans="2:5" ht="13.8" thickBot="1">
      <c r="B49" s="20">
        <v>42</v>
      </c>
      <c r="C49" s="26" t="s">
        <v>2104</v>
      </c>
      <c r="D49" s="20" t="str">
        <f t="shared" si="4"/>
        <v>42/92</v>
      </c>
      <c r="E49" s="19">
        <f t="shared" si="5"/>
        <v>0.45652173913043476</v>
      </c>
    </row>
    <row r="50" spans="2:5" ht="13.8" thickBot="1">
      <c r="B50" s="20">
        <v>43</v>
      </c>
      <c r="C50" s="26" t="s">
        <v>2105</v>
      </c>
      <c r="D50" s="20" t="str">
        <f t="shared" si="4"/>
        <v>43/92</v>
      </c>
      <c r="E50" s="19">
        <f t="shared" si="5"/>
        <v>0.46739130434782611</v>
      </c>
    </row>
    <row r="51" spans="2:5" ht="13.8" thickBot="1">
      <c r="B51" s="20">
        <v>44</v>
      </c>
      <c r="C51" s="26" t="s">
        <v>2106</v>
      </c>
      <c r="D51" s="20" t="str">
        <f t="shared" si="4"/>
        <v>44/92</v>
      </c>
      <c r="E51" s="19">
        <f t="shared" si="5"/>
        <v>0.47826086956521741</v>
      </c>
    </row>
    <row r="52" spans="2:5" ht="13.8" thickBot="1">
      <c r="B52" s="20">
        <v>45</v>
      </c>
      <c r="C52" s="26" t="s">
        <v>2107</v>
      </c>
      <c r="D52" s="20" t="str">
        <f t="shared" si="4"/>
        <v>45/92</v>
      </c>
      <c r="E52" s="19">
        <f t="shared" si="5"/>
        <v>0.4891304347826087</v>
      </c>
    </row>
    <row r="53" spans="2:5" ht="13.8" thickBot="1">
      <c r="B53" s="20">
        <v>46</v>
      </c>
      <c r="C53" s="26" t="s">
        <v>112</v>
      </c>
      <c r="D53" s="20" t="str">
        <f t="shared" si="4"/>
        <v>46/92</v>
      </c>
      <c r="E53" s="19">
        <f t="shared" si="5"/>
        <v>0.5</v>
      </c>
    </row>
    <row r="54" spans="2:5" ht="13.8" thickBot="1">
      <c r="B54" s="20">
        <v>47</v>
      </c>
      <c r="C54" s="26" t="s">
        <v>2056</v>
      </c>
      <c r="D54" s="20" t="str">
        <f t="shared" si="4"/>
        <v>47/92</v>
      </c>
      <c r="E54" s="19">
        <f t="shared" si="5"/>
        <v>0.51086956521739135</v>
      </c>
    </row>
    <row r="55" spans="2:5" ht="13.8" thickBot="1">
      <c r="B55" s="20">
        <v>48</v>
      </c>
      <c r="C55" s="26" t="s">
        <v>2108</v>
      </c>
      <c r="D55" s="20" t="str">
        <f t="shared" si="4"/>
        <v>48/92</v>
      </c>
      <c r="E55" s="19">
        <f t="shared" si="5"/>
        <v>0.52173913043478259</v>
      </c>
    </row>
    <row r="56" spans="2:5" ht="13.8" thickBot="1">
      <c r="B56" s="20">
        <v>49</v>
      </c>
      <c r="C56" s="26" t="s">
        <v>2109</v>
      </c>
      <c r="D56" s="20" t="str">
        <f t="shared" si="4"/>
        <v>49/92</v>
      </c>
      <c r="E56" s="19">
        <f t="shared" si="5"/>
        <v>0.53260869565217395</v>
      </c>
    </row>
    <row r="57" spans="2:5" ht="13.8" thickBot="1">
      <c r="B57" s="20">
        <v>50</v>
      </c>
      <c r="C57" s="26" t="s">
        <v>2110</v>
      </c>
      <c r="D57" s="20" t="str">
        <f t="shared" si="4"/>
        <v>50/92</v>
      </c>
      <c r="E57" s="19">
        <f t="shared" si="5"/>
        <v>0.54347826086956519</v>
      </c>
    </row>
    <row r="58" spans="2:5" ht="13.8" thickBot="1">
      <c r="B58" s="20">
        <v>51</v>
      </c>
      <c r="C58" s="26" t="s">
        <v>1080</v>
      </c>
      <c r="D58" s="20" t="str">
        <f t="shared" si="4"/>
        <v>51/92</v>
      </c>
      <c r="E58" s="19">
        <f t="shared" si="5"/>
        <v>0.55434782608695654</v>
      </c>
    </row>
    <row r="59" spans="2:5" ht="13.8" thickBot="1">
      <c r="B59" s="20">
        <v>52</v>
      </c>
      <c r="C59" s="26" t="s">
        <v>2111</v>
      </c>
      <c r="D59" s="20" t="str">
        <f t="shared" si="4"/>
        <v>52/92</v>
      </c>
      <c r="E59" s="19">
        <f t="shared" si="5"/>
        <v>0.56521739130434778</v>
      </c>
    </row>
    <row r="60" spans="2:5" ht="13.8" thickBot="1">
      <c r="B60" s="20">
        <v>53</v>
      </c>
      <c r="C60" s="26" t="s">
        <v>2112</v>
      </c>
      <c r="D60" s="20" t="str">
        <f t="shared" si="4"/>
        <v>53/92</v>
      </c>
      <c r="E60" s="19">
        <f t="shared" si="5"/>
        <v>0.57608695652173914</v>
      </c>
    </row>
    <row r="61" spans="2:5" ht="13.8" thickBot="1">
      <c r="B61" s="20">
        <v>54</v>
      </c>
      <c r="C61" s="26" t="s">
        <v>2113</v>
      </c>
      <c r="D61" s="20" t="str">
        <f t="shared" si="4"/>
        <v>54/92</v>
      </c>
      <c r="E61" s="19">
        <f t="shared" si="5"/>
        <v>0.58695652173913049</v>
      </c>
    </row>
    <row r="62" spans="2:5" ht="13.8" thickBot="1">
      <c r="B62" s="20">
        <v>55</v>
      </c>
      <c r="C62" s="26" t="s">
        <v>2114</v>
      </c>
      <c r="D62" s="20" t="str">
        <f t="shared" si="4"/>
        <v>55/92</v>
      </c>
      <c r="E62" s="19">
        <f t="shared" si="5"/>
        <v>0.59782608695652173</v>
      </c>
    </row>
    <row r="63" spans="2:5" ht="13.8" thickBot="1">
      <c r="B63" s="20">
        <v>56</v>
      </c>
      <c r="C63" s="26" t="s">
        <v>2115</v>
      </c>
      <c r="D63" s="20" t="str">
        <f t="shared" si="4"/>
        <v>56/92</v>
      </c>
      <c r="E63" s="19">
        <f t="shared" si="5"/>
        <v>0.60869565217391308</v>
      </c>
    </row>
    <row r="64" spans="2:5" ht="13.8" thickBot="1">
      <c r="B64" s="20">
        <v>57</v>
      </c>
      <c r="C64" s="26" t="s">
        <v>849</v>
      </c>
      <c r="D64" s="20" t="str">
        <f t="shared" si="4"/>
        <v>57/92</v>
      </c>
      <c r="E64" s="19">
        <f t="shared" si="5"/>
        <v>0.61956521739130432</v>
      </c>
    </row>
    <row r="65" spans="2:5" ht="13.8" thickBot="1">
      <c r="B65" s="20">
        <v>58</v>
      </c>
      <c r="C65" s="26" t="s">
        <v>2116</v>
      </c>
      <c r="D65" s="20" t="str">
        <f t="shared" si="4"/>
        <v>58/92</v>
      </c>
      <c r="E65" s="19">
        <f t="shared" si="5"/>
        <v>0.63043478260869568</v>
      </c>
    </row>
    <row r="66" spans="2:5" ht="13.8" thickBot="1">
      <c r="B66" s="20">
        <v>59</v>
      </c>
      <c r="C66" s="26" t="s">
        <v>2117</v>
      </c>
      <c r="D66" s="20" t="str">
        <f t="shared" si="4"/>
        <v>59/92</v>
      </c>
      <c r="E66" s="19">
        <f t="shared" si="5"/>
        <v>0.64130434782608692</v>
      </c>
    </row>
    <row r="67" spans="2:5" ht="13.8" thickBot="1">
      <c r="B67" s="20">
        <v>60</v>
      </c>
      <c r="C67" s="26" t="s">
        <v>2118</v>
      </c>
      <c r="D67" s="20" t="str">
        <f t="shared" si="4"/>
        <v>60/92</v>
      </c>
      <c r="E67" s="19">
        <f t="shared" si="5"/>
        <v>0.65217391304347827</v>
      </c>
    </row>
    <row r="68" spans="2:5" ht="13.8" thickBot="1">
      <c r="B68" s="20">
        <v>61</v>
      </c>
      <c r="C68" s="26" t="s">
        <v>2119</v>
      </c>
      <c r="D68" s="20" t="str">
        <f t="shared" si="4"/>
        <v>61/92</v>
      </c>
      <c r="E68" s="19">
        <f t="shared" si="5"/>
        <v>0.66304347826086951</v>
      </c>
    </row>
    <row r="69" spans="2:5" ht="13.8" thickBot="1">
      <c r="B69" s="20">
        <v>62</v>
      </c>
      <c r="C69" s="26" t="s">
        <v>2120</v>
      </c>
      <c r="D69" s="20" t="str">
        <f t="shared" si="4"/>
        <v>62/92</v>
      </c>
      <c r="E69" s="19">
        <f t="shared" si="5"/>
        <v>0.67391304347826086</v>
      </c>
    </row>
    <row r="70" spans="2:5" ht="13.8" thickBot="1">
      <c r="B70" s="20">
        <v>63</v>
      </c>
      <c r="C70" s="26" t="s">
        <v>2121</v>
      </c>
      <c r="D70" s="20" t="str">
        <f t="shared" si="4"/>
        <v>63/92</v>
      </c>
      <c r="E70" s="19">
        <f t="shared" si="5"/>
        <v>0.68478260869565222</v>
      </c>
    </row>
    <row r="71" spans="2:5" ht="13.8" thickBot="1">
      <c r="B71" s="20">
        <v>64</v>
      </c>
      <c r="C71" s="26" t="s">
        <v>2122</v>
      </c>
      <c r="D71" s="20" t="str">
        <f t="shared" si="4"/>
        <v>64/92</v>
      </c>
      <c r="E71" s="19">
        <f t="shared" si="5"/>
        <v>0.69565217391304346</v>
      </c>
    </row>
    <row r="72" spans="2:5" ht="13.8" thickBot="1">
      <c r="B72" s="20">
        <v>65</v>
      </c>
      <c r="C72" s="26" t="s">
        <v>2123</v>
      </c>
      <c r="D72" s="20" t="str">
        <f t="shared" si="4"/>
        <v>65/92</v>
      </c>
      <c r="E72" s="19">
        <f t="shared" si="5"/>
        <v>0.70652173913043481</v>
      </c>
    </row>
    <row r="73" spans="2:5" ht="13.8" thickBot="1">
      <c r="B73" s="20">
        <v>66</v>
      </c>
      <c r="C73" s="26" t="s">
        <v>2124</v>
      </c>
      <c r="D73" s="20" t="str">
        <f t="shared" si="4"/>
        <v>66/92</v>
      </c>
      <c r="E73" s="19">
        <f t="shared" si="5"/>
        <v>0.71739130434782605</v>
      </c>
    </row>
    <row r="74" spans="2:5" ht="13.8" thickBot="1">
      <c r="B74" s="20">
        <v>67</v>
      </c>
      <c r="C74" s="26" t="s">
        <v>2125</v>
      </c>
      <c r="D74" s="20" t="str">
        <f t="shared" si="4"/>
        <v>67/92</v>
      </c>
      <c r="E74" s="19">
        <f t="shared" si="5"/>
        <v>0.72826086956521741</v>
      </c>
    </row>
    <row r="75" spans="2:5" ht="13.8" thickBot="1">
      <c r="B75" s="20">
        <v>68</v>
      </c>
      <c r="C75" s="26" t="s">
        <v>2126</v>
      </c>
      <c r="D75" s="20" t="str">
        <f t="shared" si="4"/>
        <v>68/92</v>
      </c>
      <c r="E75" s="19">
        <f t="shared" si="5"/>
        <v>0.73913043478260865</v>
      </c>
    </row>
    <row r="76" spans="2:5" ht="13.8" thickBot="1">
      <c r="B76" s="20">
        <v>69</v>
      </c>
      <c r="C76" s="26" t="s">
        <v>1084</v>
      </c>
      <c r="D76" s="20" t="str">
        <f t="shared" si="4"/>
        <v>69/92</v>
      </c>
      <c r="E76" s="19">
        <f t="shared" si="5"/>
        <v>0.75</v>
      </c>
    </row>
    <row r="77" spans="2:5" ht="13.8" thickBot="1">
      <c r="B77" s="20">
        <v>69</v>
      </c>
      <c r="C77" s="26" t="s">
        <v>2127</v>
      </c>
      <c r="D77" s="20" t="str">
        <f t="shared" si="4"/>
        <v>69/92</v>
      </c>
      <c r="E77" s="19">
        <f t="shared" si="5"/>
        <v>0.75</v>
      </c>
    </row>
    <row r="78" spans="2:5" ht="13.8" thickBot="1">
      <c r="B78" s="20">
        <v>69</v>
      </c>
      <c r="C78" s="26" t="s">
        <v>136</v>
      </c>
      <c r="D78" s="20" t="str">
        <f t="shared" si="4"/>
        <v>69/92</v>
      </c>
      <c r="E78" s="19">
        <f t="shared" si="5"/>
        <v>0.75</v>
      </c>
    </row>
    <row r="79" spans="2:5" ht="13.8" thickBot="1">
      <c r="B79" s="20">
        <v>69</v>
      </c>
      <c r="C79" s="26" t="s">
        <v>2128</v>
      </c>
      <c r="D79" s="20" t="str">
        <f t="shared" si="4"/>
        <v>69/92</v>
      </c>
      <c r="E79" s="19">
        <f t="shared" si="5"/>
        <v>0.75</v>
      </c>
    </row>
    <row r="80" spans="2:5" ht="13.8" thickBot="1">
      <c r="B80" s="20">
        <v>69</v>
      </c>
      <c r="C80" s="26" t="s">
        <v>2129</v>
      </c>
      <c r="D80" s="20" t="str">
        <f t="shared" si="4"/>
        <v>69/92</v>
      </c>
      <c r="E80" s="19">
        <f t="shared" si="5"/>
        <v>0.75</v>
      </c>
    </row>
    <row r="81" spans="2:5" ht="13.8" thickBot="1">
      <c r="B81" s="20">
        <v>69</v>
      </c>
      <c r="C81" s="26" t="s">
        <v>2130</v>
      </c>
      <c r="D81" s="20" t="str">
        <f t="shared" si="4"/>
        <v>69/92</v>
      </c>
      <c r="E81" s="19">
        <f t="shared" si="5"/>
        <v>0.75</v>
      </c>
    </row>
    <row r="82" spans="2:5" ht="13.8" thickBot="1">
      <c r="B82" s="20">
        <v>69</v>
      </c>
      <c r="C82" s="26" t="s">
        <v>2131</v>
      </c>
      <c r="D82" s="20" t="str">
        <f t="shared" si="4"/>
        <v>69/92</v>
      </c>
      <c r="E82" s="19">
        <f t="shared" si="5"/>
        <v>0.75</v>
      </c>
    </row>
    <row r="83" spans="2:5" ht="13.8" thickBot="1">
      <c r="B83" s="20">
        <v>69</v>
      </c>
      <c r="C83" s="26" t="s">
        <v>2132</v>
      </c>
      <c r="D83" s="20" t="str">
        <f t="shared" si="4"/>
        <v>69/92</v>
      </c>
      <c r="E83" s="19">
        <f t="shared" si="5"/>
        <v>0.75</v>
      </c>
    </row>
    <row r="84" spans="2:5" ht="13.8" thickBot="1">
      <c r="B84" s="20">
        <v>69</v>
      </c>
      <c r="C84" s="26" t="s">
        <v>2133</v>
      </c>
      <c r="D84" s="20" t="str">
        <f t="shared" si="4"/>
        <v>69/92</v>
      </c>
      <c r="E84" s="19">
        <f t="shared" si="5"/>
        <v>0.75</v>
      </c>
    </row>
    <row r="85" spans="2:5" ht="13.8" thickBot="1">
      <c r="B85" s="20">
        <v>69</v>
      </c>
      <c r="C85" s="26" t="s">
        <v>2134</v>
      </c>
      <c r="D85" s="20" t="str">
        <f t="shared" si="4"/>
        <v>69/92</v>
      </c>
      <c r="E85" s="19">
        <f t="shared" si="5"/>
        <v>0.75</v>
      </c>
    </row>
    <row r="86" spans="2:5" ht="13.8" thickBot="1">
      <c r="B86" s="20">
        <v>69</v>
      </c>
      <c r="C86" s="26" t="s">
        <v>1455</v>
      </c>
      <c r="D86" s="20" t="str">
        <f t="shared" si="4"/>
        <v>69/92</v>
      </c>
      <c r="E86" s="19">
        <f t="shared" si="5"/>
        <v>0.75</v>
      </c>
    </row>
    <row r="87" spans="2:5" ht="13.8" thickBot="1">
      <c r="B87" s="20">
        <v>69</v>
      </c>
      <c r="C87" s="26" t="s">
        <v>2135</v>
      </c>
      <c r="D87" s="20" t="str">
        <f t="shared" si="4"/>
        <v>69/92</v>
      </c>
      <c r="E87" s="19">
        <f t="shared" si="5"/>
        <v>0.75</v>
      </c>
    </row>
    <row r="88" spans="2:5" ht="13.8" thickBot="1">
      <c r="B88" s="20">
        <v>69</v>
      </c>
      <c r="C88" s="26" t="s">
        <v>2136</v>
      </c>
      <c r="D88" s="20" t="str">
        <f t="shared" si="4"/>
        <v>69/92</v>
      </c>
      <c r="E88" s="19">
        <f t="shared" si="5"/>
        <v>0.75</v>
      </c>
    </row>
    <row r="89" spans="2:5" ht="13.8" thickBot="1">
      <c r="B89" s="20">
        <v>69</v>
      </c>
      <c r="C89" s="26" t="s">
        <v>1837</v>
      </c>
      <c r="D89" s="20" t="str">
        <f t="shared" si="4"/>
        <v>69/92</v>
      </c>
      <c r="E89" s="19">
        <f t="shared" si="5"/>
        <v>0.75</v>
      </c>
    </row>
    <row r="90" spans="2:5" ht="13.8" thickBot="1">
      <c r="B90" s="20">
        <v>69</v>
      </c>
      <c r="C90" s="26" t="s">
        <v>2137</v>
      </c>
      <c r="D90" s="20" t="str">
        <f t="shared" si="4"/>
        <v>69/92</v>
      </c>
      <c r="E90" s="19">
        <f t="shared" si="5"/>
        <v>0.75</v>
      </c>
    </row>
    <row r="91" spans="2:5" ht="13.8" thickBot="1">
      <c r="B91" s="20">
        <v>69</v>
      </c>
      <c r="C91" s="26" t="s">
        <v>712</v>
      </c>
      <c r="D91" s="20" t="str">
        <f t="shared" si="4"/>
        <v>69/92</v>
      </c>
      <c r="E91" s="19">
        <f t="shared" si="5"/>
        <v>0.75</v>
      </c>
    </row>
    <row r="92" spans="2:5" ht="13.8" thickBot="1">
      <c r="B92" s="20">
        <v>69</v>
      </c>
      <c r="C92" s="26" t="s">
        <v>2138</v>
      </c>
      <c r="D92" s="20" t="str">
        <f t="shared" si="4"/>
        <v>69/92</v>
      </c>
      <c r="E92" s="19">
        <f t="shared" si="5"/>
        <v>0.75</v>
      </c>
    </row>
    <row r="93" spans="2:5" ht="13.8" thickBot="1">
      <c r="B93" s="20">
        <v>69</v>
      </c>
      <c r="C93" s="26" t="s">
        <v>2139</v>
      </c>
      <c r="D93" s="20" t="str">
        <f t="shared" si="4"/>
        <v>69/92</v>
      </c>
      <c r="E93" s="19">
        <f t="shared" si="5"/>
        <v>0.75</v>
      </c>
    </row>
    <row r="94" spans="2:5" ht="13.8" thickBot="1">
      <c r="B94" s="20">
        <v>69</v>
      </c>
      <c r="C94" s="26" t="s">
        <v>2140</v>
      </c>
      <c r="D94" s="20" t="str">
        <f t="shared" si="4"/>
        <v>69/92</v>
      </c>
      <c r="E94" s="19">
        <f t="shared" si="5"/>
        <v>0.75</v>
      </c>
    </row>
    <row r="95" spans="2:5" ht="13.8" thickBot="1">
      <c r="B95" s="20">
        <v>69</v>
      </c>
      <c r="C95" s="26" t="s">
        <v>2141</v>
      </c>
      <c r="D95" s="20" t="str">
        <f t="shared" si="4"/>
        <v>69/92</v>
      </c>
      <c r="E95" s="19">
        <f t="shared" si="5"/>
        <v>0.75</v>
      </c>
    </row>
    <row r="96" spans="2:5" ht="13.8" thickBot="1">
      <c r="B96" s="20">
        <v>69</v>
      </c>
      <c r="C96" s="26" t="s">
        <v>2142</v>
      </c>
      <c r="D96" s="20" t="str">
        <f t="shared" si="4"/>
        <v>69/92</v>
      </c>
      <c r="E96" s="19">
        <f t="shared" si="5"/>
        <v>0.75</v>
      </c>
    </row>
    <row r="97" spans="2:5" ht="13.8" thickBot="1">
      <c r="B97" s="20">
        <v>69</v>
      </c>
      <c r="C97" s="26" t="s">
        <v>2143</v>
      </c>
      <c r="D97" s="20" t="str">
        <f t="shared" si="4"/>
        <v>69/92</v>
      </c>
      <c r="E97" s="19">
        <f t="shared" si="5"/>
        <v>0.75</v>
      </c>
    </row>
    <row r="98" spans="2:5" ht="13.8" thickBot="1">
      <c r="B98" s="20">
        <v>69</v>
      </c>
      <c r="C98" s="26" t="s">
        <v>2144</v>
      </c>
      <c r="D98" s="20" t="str">
        <f t="shared" si="4"/>
        <v>69/92</v>
      </c>
      <c r="E98" s="19">
        <f t="shared" si="5"/>
        <v>0.75</v>
      </c>
    </row>
    <row r="99" spans="2:5" ht="13.8" thickBot="1">
      <c r="B99" s="20">
        <v>69</v>
      </c>
      <c r="C99" s="26" t="s">
        <v>2145</v>
      </c>
      <c r="D99" s="20" t="str">
        <f t="shared" si="4"/>
        <v>69/92</v>
      </c>
      <c r="E99" s="19">
        <f t="shared" si="5"/>
        <v>0.75</v>
      </c>
    </row>
  </sheetData>
  <mergeCells count="4">
    <mergeCell ref="D4:D5"/>
    <mergeCell ref="B4:B5"/>
    <mergeCell ref="B44:D44"/>
    <mergeCell ref="B20:D20"/>
  </mergeCells>
  <phoneticPr fontId="2" type="noConversion"/>
  <hyperlinks>
    <hyperlink ref="C6" r:id="rId1" display="http://admin-apps.webofknowledge.com/JCR/JCR?RQ=RECORD&amp;rank=1&amp;journal=J+MIX+METHOD+RES"/>
    <hyperlink ref="C7" r:id="rId2" display="http://admin-apps.webofknowledge.com/JCR/JCR?RQ=RECORD&amp;rank=2&amp;journal=ARCH+SEX+BEHAV"/>
    <hyperlink ref="C8" r:id="rId3" display="http://admin-apps.webofknowledge.com/JCR/JCR?RQ=RECORD&amp;rank=3&amp;journal=FUTURE+CHILD"/>
    <hyperlink ref="C9" r:id="rId4" display="http://admin-apps.webofknowledge.com/JCR/JCR?RQ=RECORD&amp;rank=4&amp;journal=PUBLIC+OPIN+QUART"/>
    <hyperlink ref="C10" r:id="rId5" display="http://admin-apps.webofknowledge.com/JCR/JCR?RQ=RECORD&amp;rank=5&amp;journal=PATIENT+EDUC+COUNS"/>
    <hyperlink ref="C11" r:id="rId6" display="http://admin-apps.webofknowledge.com/JCR/JCR?RQ=RECORD&amp;rank=6&amp;journal=HUM+RELAT"/>
    <hyperlink ref="C12" r:id="rId7" display="http://admin-apps.webofknowledge.com/JCR/JCR?RQ=RECORD&amp;rank=7&amp;journal=ACCIDENT+ANAL+PREV"/>
    <hyperlink ref="C13" r:id="rId8" display="http://admin-apps.webofknowledge.com/JCR/JCR?RQ=RECORD&amp;rank=8&amp;journal=J+SEX+RES"/>
    <hyperlink ref="C14" r:id="rId9" display="http://admin-apps.webofknowledge.com/JCR/JCR?RQ=RECORD&amp;rank=9&amp;journal=J+SAFETY+RES"/>
    <hyperlink ref="C15" r:id="rId10" display="http://admin-apps.webofknowledge.com/JCR/JCR?RQ=RECORD&amp;rank=10&amp;journal=POLICY+SCI"/>
    <hyperlink ref="C16" r:id="rId11" display="http://admin-apps.webofknowledge.com/JCR/JCR?RQ=RECORD&amp;rank=11&amp;journal=FIELD+METHOD"/>
    <hyperlink ref="C17" r:id="rId12" display="http://admin-apps.webofknowledge.com/JCR/JCR?RQ=RECORD&amp;rank=12&amp;journal=NEW+LEFT+REV"/>
    <hyperlink ref="C18" r:id="rId13" display="http://admin-apps.webofknowledge.com/JCR/JCR?RQ=RECORD&amp;rank=13&amp;journal=CRIT+SOC+POLICY"/>
    <hyperlink ref="C19" r:id="rId14" display="http://admin-apps.webofknowledge.com/JCR/JCR?RQ=RECORD&amp;rank=14&amp;journal=QUAL+INQ"/>
    <hyperlink ref="C21" r:id="rId15" display="http://admin-apps.webofknowledge.com/JCR/JCR?RQ=RECORD&amp;rank=15&amp;journal=AM+J+EVAL"/>
    <hyperlink ref="C22" r:id="rId16" display="http://admin-apps.webofknowledge.com/JCR/JCR?RQ=RECORD&amp;rank=16&amp;journal=ADAPT+BEHAV"/>
    <hyperlink ref="C23" r:id="rId17" display="http://admin-apps.webofknowledge.com/JCR/JCR?RQ=RECORD&amp;rank=17&amp;journal=SOC+INDIC+RES"/>
    <hyperlink ref="C24" r:id="rId18" display="http://admin-apps.webofknowledge.com/JCR/JCR?RQ=RECORD&amp;rank=18&amp;journal=SOC+SCI+COMPUT+REV"/>
    <hyperlink ref="C25" r:id="rId19" display="http://admin-apps.webofknowledge.com/JCR/JCR?RQ=RECORD&amp;rank=19&amp;journal=ANN+AM+ACAD+POLIT+SS"/>
    <hyperlink ref="C26" r:id="rId20" display="http://admin-apps.webofknowledge.com/JCR/JCR?RQ=RECORD&amp;rank=20&amp;journal=YOUTH+SOC"/>
    <hyperlink ref="C27" r:id="rId21" display="http://admin-apps.webofknowledge.com/JCR/JCR?RQ=RECORD&amp;rank=21&amp;journal=CHILDHOOD"/>
    <hyperlink ref="C28" r:id="rId22" display="http://admin-apps.webofknowledge.com/JCR/JCR?RQ=RECORD&amp;rank=22&amp;journal=CHILD+INDIC+RES"/>
    <hyperlink ref="C29" r:id="rId23" display="http://admin-apps.webofknowledge.com/JCR/JCR?RQ=RECORD&amp;rank=23&amp;journal=EVAL+PROGRAM+PLANN"/>
    <hyperlink ref="C30" r:id="rId24" display="http://admin-apps.webofknowledge.com/JCR/JCR?RQ=RECORD&amp;rank=24&amp;journal=DISABIL+SOC"/>
    <hyperlink ref="C31" r:id="rId25" display="http://admin-apps.webofknowledge.com/JCR/JCR?RQ=RECORD&amp;rank=25&amp;journal=INT+J+INTERCULT+REL"/>
    <hyperlink ref="C32" r:id="rId26" display="http://admin-apps.webofknowledge.com/JCR/JCR?RQ=RECORD&amp;rank=26&amp;journal=EVALUATION+REV"/>
    <hyperlink ref="C33" r:id="rId27" display="http://admin-apps.webofknowledge.com/JCR/JCR?RQ=RECORD&amp;rank=27&amp;journal=QUAL+QUANT"/>
    <hyperlink ref="C34" r:id="rId28" display="http://admin-apps.webofknowledge.com/JCR/JCR?RQ=RECORD&amp;rank=28&amp;journal=CROSS-CULT+RES"/>
    <hyperlink ref="C35" r:id="rId29" display="http://admin-apps.webofknowledge.com/JCR/JCR?RQ=RECORD&amp;rank=29&amp;journal=J+RISK+RES"/>
    <hyperlink ref="C36" r:id="rId30" display="http://admin-apps.webofknowledge.com/JCR/JCR?RQ=RECORD&amp;rank=30&amp;journal=INT+J+DES"/>
    <hyperlink ref="C37" r:id="rId31" display="http://admin-apps.webofknowledge.com/JCR/JCR?RQ=RECORD&amp;rank=31&amp;journal=JASSS-J+ARTIF+SOC+S"/>
    <hyperlink ref="C38" r:id="rId32" display="http://admin-apps.webofknowledge.com/JCR/JCR?RQ=RECORD&amp;rank=32&amp;journal=TIME+SOC"/>
    <hyperlink ref="C39" r:id="rId33" display="http://admin-apps.webofknowledge.com/JCR/JCR?RQ=RECORD&amp;rank=33&amp;journal=GROUP+DECIS+NEGOT"/>
    <hyperlink ref="C40" r:id="rId34" display="http://admin-apps.webofknowledge.com/JCR/JCR?RQ=RECORD&amp;rank=34&amp;journal=AM+BEHAV+SCI"/>
    <hyperlink ref="C41" r:id="rId35" display="http://admin-apps.webofknowledge.com/JCR/JCR?RQ=RECORD&amp;rank=35&amp;journal=MINERVA"/>
    <hyperlink ref="C42" r:id="rId36" display="http://admin-apps.webofknowledge.com/JCR/JCR?RQ=RECORD&amp;rank=36&amp;journal=GLQ-J+LESBIAN+GAY+ST"/>
    <hyperlink ref="C43" r:id="rId37" display="http://admin-apps.webofknowledge.com/JCR/JCR?RQ=RECORD&amp;rank=37&amp;journal=J+HOMOSEXUAL"/>
    <hyperlink ref="C45" r:id="rId38" display="http://admin-apps.webofknowledge.com/JCR/JCR?RQ=RECORD&amp;rank=38&amp;journal=J+EAST+ASIAN+STUD"/>
    <hyperlink ref="C46" r:id="rId39" display="http://admin-apps.webofknowledge.com/JCR/JCR?RQ=RECORD&amp;rank=39&amp;journal=SOC+LEGAL+STUD"/>
    <hyperlink ref="C47" r:id="rId40" display="http://admin-apps.webofknowledge.com/JCR/JCR?RQ=RECORD&amp;rank=40&amp;journal=SYST+RES+BEHAV+SCI"/>
    <hyperlink ref="C48" r:id="rId41" display="http://admin-apps.webofknowledge.com/JCR/JCR?RQ=RECORD&amp;rank=41&amp;journal=HUM+ORGAN"/>
    <hyperlink ref="C49" r:id="rId42" display="http://admin-apps.webofknowledge.com/JCR/JCR?RQ=RECORD&amp;rank=42&amp;journal=EUR+INTEGR+ONLINE+PA"/>
    <hyperlink ref="C50" r:id="rId43" display="http://admin-apps.webofknowledge.com/JCR/JCR?RQ=RECORD&amp;rank=43&amp;journal=J+CONSCIOUSNESS+STUD"/>
    <hyperlink ref="C51" r:id="rId44" display="http://admin-apps.webofknowledge.com/JCR/JCR?RQ=RECORD&amp;rank=44&amp;journal=CONTINUITY+CHANGE"/>
    <hyperlink ref="C52" r:id="rId45" display="http://admin-apps.webofknowledge.com/JCR/JCR?RQ=RECORD&amp;rank=45&amp;journal=SOC+SCI+INFORM"/>
    <hyperlink ref="C53" r:id="rId46" display="http://admin-apps.webofknowledge.com/JCR/JCR?RQ=RECORD&amp;rank=46&amp;journal=RACE+CLASS"/>
    <hyperlink ref="C54" r:id="rId47" display="http://admin-apps.webofknowledge.com/JCR/JCR?RQ=RECORD&amp;rank=47&amp;journal=J+GENDER+STUD"/>
    <hyperlink ref="C55" r:id="rId48" display="http://admin-apps.webofknowledge.com/JCR/JCR?RQ=RECORD&amp;rank=48&amp;journal=DAEDALUS-US"/>
    <hyperlink ref="C56" r:id="rId49" display="http://admin-apps.webofknowledge.com/JCR/JCR?RQ=RECORD&amp;rank=49&amp;journal=CRIME+LAW+SOCIAL+CH"/>
    <hyperlink ref="C57" r:id="rId50" display="http://admin-apps.webofknowledge.com/JCR/JCR?RQ=RECORD&amp;rank=50&amp;journal=SOC+SCI+JPN+J"/>
    <hyperlink ref="C58" r:id="rId51" display="http://admin-apps.webofknowledge.com/JCR/JCR?RQ=RECORD&amp;rank=51&amp;journal=NEGOTIATION+J"/>
    <hyperlink ref="C59" r:id="rId52" display="http://admin-apps.webofknowledge.com/JCR/JCR?RQ=RECORD&amp;rank=52&amp;journal=SPACE+POLICY"/>
    <hyperlink ref="C60" r:id="rId53" display="http://admin-apps.webofknowledge.com/JCR/JCR?RQ=RECORD&amp;rank=53&amp;journal=INTERDISCIPL+SCI+REV"/>
    <hyperlink ref="C61" r:id="rId54" display="http://admin-apps.webofknowledge.com/JCR/JCR?RQ=RECORD&amp;rank=54&amp;journal=SOC+SCI+J"/>
    <hyperlink ref="C62" r:id="rId55" display="http://admin-apps.webofknowledge.com/JCR/JCR?RQ=RECORD&amp;rank=55&amp;journal=SOC+PHILOS+POLICY"/>
    <hyperlink ref="C63" r:id="rId56" display="http://admin-apps.webofknowledge.com/JCR/JCR?RQ=RECORD&amp;rank=56&amp;journal=SCI+SOC"/>
    <hyperlink ref="C64" r:id="rId57" display="http://admin-apps.webofknowledge.com/JCR/JCR?RQ=RECORD&amp;rank=57&amp;journal=SCI+SOC+SANTE"/>
    <hyperlink ref="C65" r:id="rId58" display="http://admin-apps.webofknowledge.com/JCR/JCR?RQ=RECORD&amp;rank=58&amp;journal=CRIT+REV"/>
    <hyperlink ref="C66" r:id="rId59" display="http://admin-apps.webofknowledge.com/JCR/JCR?RQ=RECORD&amp;rank=59&amp;journal=J+BLACK+STUD"/>
    <hyperlink ref="C67" r:id="rId60" display="http://admin-apps.webofknowledge.com/JCR/JCR?RQ=RECORD&amp;rank=60&amp;journal=TIDSSKR+SAMFUNNSFOR"/>
    <hyperlink ref="C68" r:id="rId61" display="http://admin-apps.webofknowledge.com/JCR/JCR?RQ=RECORD&amp;rank=61&amp;journal=SOCIETY"/>
    <hyperlink ref="C69" r:id="rId62" display="http://admin-apps.webofknowledge.com/JCR/JCR?RQ=RECORD&amp;rank=62&amp;journal=TRAMES-J+HUMANIT+SOC"/>
    <hyperlink ref="C70" r:id="rId63" display="http://admin-apps.webofknowledge.com/JCR/JCR?RQ=RECORD&amp;rank=63&amp;journal=ACTES+RECH+SCI+SOC"/>
    <hyperlink ref="C71" r:id="rId64" display="http://admin-apps.webofknowledge.com/JCR/JCR?RQ=RECORD&amp;rank=64&amp;journal=S+AFR+J+RES+SPORT+PH"/>
    <hyperlink ref="C72" r:id="rId65" display="http://admin-apps.webofknowledge.com/JCR/JCR?RQ=RECORD&amp;rank=65&amp;journal=TRAV+GENRE+SOC"/>
    <hyperlink ref="C73" r:id="rId66" display="http://admin-apps.webofknowledge.com/JCR/JCR?RQ=RECORD&amp;rank=66&amp;journal=DADOS-REV+CIENC+SOC"/>
    <hyperlink ref="C74" r:id="rId67" display="http://admin-apps.webofknowledge.com/JCR/JCR?RQ=RECORD&amp;rank=67&amp;journal=Z+EVAL"/>
    <hyperlink ref="C75" r:id="rId68" display="http://admin-apps.webofknowledge.com/JCR/JCR?RQ=RECORD&amp;rank=68&amp;journal=ARGOS-VENEZUELA"/>
    <hyperlink ref="C76" r:id="rId69" display="http://admin-apps.webofknowledge.com/JCR/JCR?RQ=RECORD&amp;rank=69&amp;journal=ACTION+RES-LONDON"/>
    <hyperlink ref="C77" r:id="rId70" display="http://admin-apps.webofknowledge.com/JCR/JCR?RQ=RECORD&amp;rank=70&amp;journal=ADV+LIFE+COURSE+RES"/>
    <hyperlink ref="C78" r:id="rId71" display="http://admin-apps.webofknowledge.com/JCR/JCR?RQ=RECORD&amp;rank=71&amp;journal=ANTHROPOLOGIST"/>
    <hyperlink ref="C79" r:id="rId72" display="http://admin-apps.webofknowledge.com/JCR/JCR?RQ=RECORD&amp;rank=72&amp;journal=APPL+RES+QUAL+LIFE"/>
    <hyperlink ref="C80" r:id="rId73" display="http://admin-apps.webofknowledge.com/JCR/JCR?RQ=RECORD&amp;rank=73&amp;journal=ASIAN+J+SOC+SCI"/>
    <hyperlink ref="C81" r:id="rId74" display="http://admin-apps.webofknowledge.com/JCR/JCR?RQ=RECORD&amp;rank=74&amp;journal=CLOTH+TEXT+RES+J"/>
    <hyperlink ref="C82" r:id="rId75" display="http://admin-apps.webofknowledge.com/JCR/JCR?RQ=RECORD&amp;rank=75&amp;journal=EVID+POLICY"/>
    <hyperlink ref="C83" r:id="rId76" display="http://admin-apps.webofknowledge.com/JCR/JCR?RQ=RECORD&amp;rank=76&amp;journal=GLOBALIZATIONS"/>
    <hyperlink ref="C84" r:id="rId77" display="http://admin-apps.webofknowledge.com/JCR/JCR?RQ=RECORD&amp;rank=77&amp;journal=INT+J+HERIT+STUD"/>
    <hyperlink ref="C85" r:id="rId78" display="http://admin-apps.webofknowledge.com/JCR/JCR?RQ=RECORD&amp;rank=78&amp;journal=INT+J+QUAL+METH"/>
    <hyperlink ref="C86" r:id="rId79" display="http://admin-apps.webofknowledge.com/JCR/JCR?RQ=RECORD&amp;rank=79&amp;journal=INT+J+SEX+HEALTH"/>
    <hyperlink ref="C87" r:id="rId80" display="http://admin-apps.webofknowledge.com/JCR/JCR?RQ=RECORD&amp;rank=80&amp;journal=INT+J+SOC+RES+METHOD"/>
    <hyperlink ref="C88" r:id="rId81" display="http://admin-apps.webofknowledge.com/JCR/JCR?RQ=RECORD&amp;rank=81&amp;journal=ISL+STUD+J"/>
    <hyperlink ref="C89" r:id="rId82" display="http://admin-apps.webofknowledge.com/JCR/JCR?RQ=RECORD&amp;rank=82&amp;journal=J+HAPPINESS+STUD"/>
    <hyperlink ref="C90" r:id="rId83" display="http://admin-apps.webofknowledge.com/JCR/JCR?RQ=RECORD&amp;rank=83&amp;journal=J+YOUTH+STUD"/>
    <hyperlink ref="C91" r:id="rId84" display="http://admin-apps.webofknowledge.com/JCR/JCR?RQ=RECORD&amp;rank=84&amp;journal=MOVIMENTO-PORTO+ALEG"/>
    <hyperlink ref="C92" r:id="rId85" display="http://admin-apps.webofknowledge.com/JCR/JCR?RQ=RECORD&amp;rank=85&amp;journal=NEW+PERSPECT+TURK"/>
    <hyperlink ref="C93" r:id="rId86" display="http://admin-apps.webofknowledge.com/JCR/JCR?RQ=RECORD&amp;rank=86&amp;journal=PERFILES+LATINOAM"/>
    <hyperlink ref="C94" r:id="rId87" display="http://admin-apps.webofknowledge.com/JCR/JCR?RQ=RECORD&amp;rank=87&amp;journal=QUAL+RES"/>
    <hyperlink ref="C95" r:id="rId88" display="http://admin-apps.webofknowledge.com/JCR/JCR?RQ=RECORD&amp;rank=88&amp;journal=REV+ESTUD+SOC"/>
    <hyperlink ref="C96" r:id="rId89" display="http://admin-apps.webofknowledge.com/JCR/JCR?RQ=RECORD&amp;rank=89&amp;journal=RISK+MANAG-UK"/>
    <hyperlink ref="C97" r:id="rId90" display="http://admin-apps.webofknowledge.com/JCR/JCR?RQ=RECORD&amp;rank=90&amp;journal=SEX+RES+SOC+POLICY"/>
    <hyperlink ref="C98" r:id="rId91" display="http://admin-apps.webofknowledge.com/JCR/JCR?RQ=RECORD&amp;rank=91&amp;journal=SOC+RES"/>
    <hyperlink ref="C99" r:id="rId92" display="http://admin-apps.webofknowledge.com/JCR/JCR?RQ=RECORD&amp;rank=92&amp;journal=YOUNG"/>
  </hyperlinks>
  <pageMargins left="0.74803149606299213" right="0.74803149606299213" top="0.98425196850393704" bottom="0.98425196850393704" header="0.51181102362204722" footer="0.51181102362204722"/>
  <pageSetup paperSize="9" fitToHeight="2" orientation="portrait"/>
  <headerFooter alignWithMargins="0"/>
  <legacyDrawing r:id="rId93"/>
  <controls>
    <control shapeId="20481" r:id="rId94" name="Control 1"/>
    <control shapeId="20482" r:id="rId95" name="Control 2"/>
    <control shapeId="20483" r:id="rId96" name="Control 3"/>
    <control shapeId="20484" r:id="rId97" name="Control 4"/>
    <control shapeId="20485" r:id="rId98" name="Control 5"/>
    <control shapeId="20486" r:id="rId99" name="Control 6"/>
    <control shapeId="20487" r:id="rId100" name="Control 7"/>
    <control shapeId="20488" r:id="rId101" name="Control 8"/>
    <control shapeId="20489" r:id="rId102" name="Control 9"/>
    <control shapeId="20490" r:id="rId103" name="Control 10"/>
    <control shapeId="20491" r:id="rId104" name="Control 11"/>
    <control shapeId="20492" r:id="rId105" name="Control 12"/>
    <control shapeId="20493" r:id="rId106" name="Control 13"/>
    <control shapeId="20494" r:id="rId107" name="Control 14"/>
    <control shapeId="20495" r:id="rId108" name="Control 15"/>
    <control shapeId="20496" r:id="rId109" name="Control 16"/>
    <control shapeId="20497" r:id="rId110" name="Control 17"/>
    <control shapeId="20498" r:id="rId111" name="Control 18"/>
    <control shapeId="20499" r:id="rId112" name="Control 19"/>
    <control shapeId="20500" r:id="rId113" name="Control 20"/>
    <control shapeId="20501" r:id="rId114" name="Control 21"/>
    <control shapeId="20502" r:id="rId115" name="Control 22"/>
    <control shapeId="20503" r:id="rId116" name="Control 23"/>
    <control shapeId="20504" r:id="rId117" name="Control 24"/>
    <control shapeId="20505" r:id="rId118" name="Control 25"/>
    <control shapeId="20506" r:id="rId119" name="Control 26"/>
    <control shapeId="20507" r:id="rId120" name="Control 27"/>
    <control shapeId="20508" r:id="rId121" name="Control 28"/>
    <control shapeId="20509" r:id="rId122" name="Control 29"/>
    <control shapeId="20510" r:id="rId123" name="Control 30"/>
    <control shapeId="20511" r:id="rId124" name="Control 31"/>
    <control shapeId="20512" r:id="rId125" name="Control 32"/>
    <control shapeId="20513" r:id="rId126" name="Control 33"/>
    <control shapeId="20514" r:id="rId127" name="Control 34"/>
    <control shapeId="20515" r:id="rId128" name="Control 35"/>
    <control shapeId="20516" r:id="rId129" name="Control 36"/>
    <control shapeId="20517" r:id="rId130" name="Control 37"/>
    <control shapeId="20518" r:id="rId131" name="Control 38"/>
    <control shapeId="20519" r:id="rId132" name="Control 39"/>
    <control shapeId="20520" r:id="rId133" name="Control 40"/>
    <control shapeId="20521" r:id="rId134" name="Control 41"/>
    <control shapeId="20522" r:id="rId135" name="Control 42"/>
    <control shapeId="20523" r:id="rId136" name="Control 43"/>
    <control shapeId="20524" r:id="rId137" name="Control 44"/>
    <control shapeId="20525" r:id="rId138" name="Control 45"/>
    <control shapeId="20526" r:id="rId139" name="Control 46"/>
    <control shapeId="20527" r:id="rId140" name="Control 47"/>
    <control shapeId="20528" r:id="rId141" name="Control 48"/>
    <control shapeId="20529" r:id="rId142" name="Control 49"/>
    <control shapeId="20530" r:id="rId143" name="Control 50"/>
    <control shapeId="20531" r:id="rId144" name="Control 51"/>
    <control shapeId="20532" r:id="rId145" name="Control 52"/>
    <control shapeId="20533" r:id="rId146" name="Control 53"/>
    <control shapeId="20534" r:id="rId147" name="Control 54"/>
    <control shapeId="20535" r:id="rId148" name="Control 55"/>
    <control shapeId="20536" r:id="rId149" name="Control 56"/>
    <control shapeId="20537" r:id="rId150" name="Control 57"/>
    <control shapeId="20538" r:id="rId151" name="Control 58"/>
    <control shapeId="20539" r:id="rId152" name="Control 59"/>
    <control shapeId="20540" r:id="rId153" name="Control 60"/>
    <control shapeId="20541" r:id="rId154" name="Control 61"/>
    <control shapeId="20542" r:id="rId155" name="Control 62"/>
    <control shapeId="20543" r:id="rId156" name="Control 63"/>
    <control shapeId="20544" r:id="rId157" name="Control 64"/>
    <control shapeId="20545" r:id="rId158" name="Control 65"/>
    <control shapeId="20546" r:id="rId159" name="Control 66"/>
    <control shapeId="20547" r:id="rId160" name="Control 67"/>
    <control shapeId="20548" r:id="rId161" name="Control 68"/>
    <control shapeId="20549" r:id="rId162" name="Control 69"/>
    <control shapeId="20550" r:id="rId163" name="Control 70"/>
    <control shapeId="20551" r:id="rId164" name="Control 71"/>
    <control shapeId="20552" r:id="rId165" name="Control 72"/>
    <control shapeId="20553" r:id="rId166" name="Control 73"/>
    <control shapeId="20554" r:id="rId167" name="Control 74"/>
    <control shapeId="20555" r:id="rId168" name="Control 75"/>
    <control shapeId="20556" r:id="rId169" name="Control 76"/>
    <control shapeId="20557" r:id="rId170" name="Control 77"/>
    <control shapeId="20558" r:id="rId171" name="Control 78"/>
    <control shapeId="20559" r:id="rId172" name="Control 79"/>
    <control shapeId="20560" r:id="rId173" name="Control 80"/>
    <control shapeId="20561" r:id="rId174" name="Control 81"/>
    <control shapeId="20562" r:id="rId175" name="Control 82"/>
  </controls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12"/>
  <dimension ref="B1:E52"/>
  <sheetViews>
    <sheetView workbookViewId="0">
      <selection activeCell="E58" sqref="E58"/>
    </sheetView>
  </sheetViews>
  <sheetFormatPr defaultColWidth="9" defaultRowHeight="13.2"/>
  <cols>
    <col min="1" max="2" width="9" style="2"/>
    <col min="3" max="3" width="26.109375" style="2" bestFit="1" customWidth="1"/>
    <col min="4" max="4" width="13.6640625" style="2" customWidth="1"/>
    <col min="5" max="5" width="9" style="14"/>
    <col min="6" max="16384" width="9" style="2"/>
  </cols>
  <sheetData>
    <row r="1" spans="2:5">
      <c r="B1" s="1" t="s">
        <v>52</v>
      </c>
    </row>
    <row r="2" spans="2:5">
      <c r="B2" s="2" t="s">
        <v>1601</v>
      </c>
    </row>
    <row r="3" spans="2:5" ht="13.8" thickBot="1">
      <c r="D3" s="2">
        <v>2012</v>
      </c>
    </row>
    <row r="4" spans="2:5" ht="16.5" customHeight="1">
      <c r="B4" s="32" t="s">
        <v>31</v>
      </c>
      <c r="C4" s="28" t="s">
        <v>29</v>
      </c>
      <c r="D4" s="32" t="s">
        <v>53</v>
      </c>
    </row>
    <row r="5" spans="2:5" ht="27" thickBot="1">
      <c r="B5" s="33"/>
      <c r="C5" s="4" t="s">
        <v>30</v>
      </c>
      <c r="D5" s="33"/>
    </row>
    <row r="6" spans="2:5" ht="13.8" thickBot="1">
      <c r="B6" s="20">
        <v>1</v>
      </c>
      <c r="C6" s="26" t="s">
        <v>2146</v>
      </c>
      <c r="D6" s="20" t="str">
        <f>B6&amp;"/45"</f>
        <v>1/45</v>
      </c>
      <c r="E6" s="19">
        <f>B6/45</f>
        <v>2.2222222222222223E-2</v>
      </c>
    </row>
    <row r="7" spans="2:5" ht="13.8" thickBot="1">
      <c r="B7" s="20">
        <v>2</v>
      </c>
      <c r="C7" s="26" t="s">
        <v>229</v>
      </c>
      <c r="D7" s="20" t="str">
        <f t="shared" ref="D7:D52" si="0">B7&amp;"/45"</f>
        <v>2/45</v>
      </c>
      <c r="E7" s="19">
        <f t="shared" ref="E7:E52" si="1">B7/45</f>
        <v>4.4444444444444446E-2</v>
      </c>
    </row>
    <row r="8" spans="2:5" ht="13.8" thickBot="1">
      <c r="B8" s="20">
        <v>3</v>
      </c>
      <c r="C8" s="26" t="s">
        <v>236</v>
      </c>
      <c r="D8" s="20" t="str">
        <f t="shared" si="0"/>
        <v>3/45</v>
      </c>
      <c r="E8" s="19">
        <f t="shared" si="1"/>
        <v>6.6666666666666666E-2</v>
      </c>
    </row>
    <row r="9" spans="2:5" ht="13.8" thickBot="1">
      <c r="B9" s="20">
        <v>4</v>
      </c>
      <c r="C9" s="26" t="s">
        <v>2147</v>
      </c>
      <c r="D9" s="20" t="str">
        <f t="shared" si="0"/>
        <v>4/45</v>
      </c>
      <c r="E9" s="19">
        <f t="shared" si="1"/>
        <v>8.8888888888888892E-2</v>
      </c>
    </row>
    <row r="10" spans="2:5" ht="13.8" thickBot="1">
      <c r="B10" s="20">
        <v>5</v>
      </c>
      <c r="C10" s="26" t="s">
        <v>1549</v>
      </c>
      <c r="D10" s="20" t="str">
        <f t="shared" si="0"/>
        <v>5/45</v>
      </c>
      <c r="E10" s="19">
        <f t="shared" si="1"/>
        <v>0.1111111111111111</v>
      </c>
    </row>
    <row r="11" spans="2:5" ht="17.25" customHeight="1" thickBot="1">
      <c r="B11" s="20">
        <v>6</v>
      </c>
      <c r="C11" s="26" t="s">
        <v>257</v>
      </c>
      <c r="D11" s="20" t="str">
        <f t="shared" si="0"/>
        <v>6/45</v>
      </c>
      <c r="E11" s="19">
        <f t="shared" si="1"/>
        <v>0.13333333333333333</v>
      </c>
    </row>
    <row r="12" spans="2:5" ht="17.25" customHeight="1" thickBot="1">
      <c r="B12" s="42" t="s">
        <v>1608</v>
      </c>
      <c r="C12" s="43"/>
      <c r="D12" s="44"/>
      <c r="E12" s="19"/>
    </row>
    <row r="13" spans="2:5" ht="17.25" customHeight="1" thickBot="1">
      <c r="B13" s="20">
        <v>7</v>
      </c>
      <c r="C13" s="26" t="s">
        <v>272</v>
      </c>
      <c r="D13" s="20" t="str">
        <f t="shared" si="0"/>
        <v>7/45</v>
      </c>
      <c r="E13" s="19">
        <f t="shared" si="1"/>
        <v>0.15555555555555556</v>
      </c>
    </row>
    <row r="14" spans="2:5" ht="13.8" thickBot="1">
      <c r="B14" s="20">
        <v>8</v>
      </c>
      <c r="C14" s="26" t="s">
        <v>1595</v>
      </c>
      <c r="D14" s="20" t="str">
        <f t="shared" si="0"/>
        <v>8/45</v>
      </c>
      <c r="E14" s="19">
        <f t="shared" si="1"/>
        <v>0.17777777777777778</v>
      </c>
    </row>
    <row r="15" spans="2:5" ht="13.8" thickBot="1">
      <c r="B15" s="20">
        <v>9</v>
      </c>
      <c r="C15" s="26" t="s">
        <v>2148</v>
      </c>
      <c r="D15" s="20" t="str">
        <f t="shared" si="0"/>
        <v>9/45</v>
      </c>
      <c r="E15" s="19">
        <f t="shared" si="1"/>
        <v>0.2</v>
      </c>
    </row>
    <row r="16" spans="2:5" ht="13.8" thickBot="1">
      <c r="B16" s="20">
        <v>10</v>
      </c>
      <c r="C16" s="26" t="s">
        <v>1921</v>
      </c>
      <c r="D16" s="20" t="str">
        <f t="shared" si="0"/>
        <v>10/45</v>
      </c>
      <c r="E16" s="19">
        <f t="shared" si="1"/>
        <v>0.22222222222222221</v>
      </c>
    </row>
    <row r="17" spans="2:5" ht="13.8" thickBot="1">
      <c r="B17" s="20">
        <v>11</v>
      </c>
      <c r="C17" s="26" t="s">
        <v>262</v>
      </c>
      <c r="D17" s="20" t="str">
        <f t="shared" si="0"/>
        <v>11/45</v>
      </c>
      <c r="E17" s="19">
        <f t="shared" si="1"/>
        <v>0.24444444444444444</v>
      </c>
    </row>
    <row r="18" spans="2:5" ht="13.8" thickBot="1">
      <c r="B18" s="20">
        <v>12</v>
      </c>
      <c r="C18" s="26" t="s">
        <v>2149</v>
      </c>
      <c r="D18" s="20" t="str">
        <f t="shared" si="0"/>
        <v>12/45</v>
      </c>
      <c r="E18" s="19">
        <f t="shared" si="1"/>
        <v>0.26666666666666666</v>
      </c>
    </row>
    <row r="19" spans="2:5" ht="13.8" thickBot="1">
      <c r="B19" s="20">
        <v>13</v>
      </c>
      <c r="C19" s="26" t="s">
        <v>292</v>
      </c>
      <c r="D19" s="20" t="str">
        <f t="shared" si="0"/>
        <v>13/45</v>
      </c>
      <c r="E19" s="19">
        <f t="shared" si="1"/>
        <v>0.28888888888888886</v>
      </c>
    </row>
    <row r="20" spans="2:5" ht="13.8" thickBot="1">
      <c r="B20" s="20">
        <v>14</v>
      </c>
      <c r="C20" s="26" t="s">
        <v>313</v>
      </c>
      <c r="D20" s="20" t="str">
        <f t="shared" si="0"/>
        <v>14/45</v>
      </c>
      <c r="E20" s="19">
        <f t="shared" si="1"/>
        <v>0.31111111111111112</v>
      </c>
    </row>
    <row r="21" spans="2:5" ht="13.8" thickBot="1">
      <c r="B21" s="20">
        <v>15</v>
      </c>
      <c r="C21" s="26" t="s">
        <v>1061</v>
      </c>
      <c r="D21" s="20" t="str">
        <f t="shared" si="0"/>
        <v>15/45</v>
      </c>
      <c r="E21" s="19">
        <f t="shared" si="1"/>
        <v>0.33333333333333331</v>
      </c>
    </row>
    <row r="22" spans="2:5" ht="13.8" thickBot="1">
      <c r="B22" s="20">
        <v>16</v>
      </c>
      <c r="C22" s="26" t="s">
        <v>1594</v>
      </c>
      <c r="D22" s="20" t="str">
        <f t="shared" si="0"/>
        <v>16/45</v>
      </c>
      <c r="E22" s="19">
        <f t="shared" si="1"/>
        <v>0.35555555555555557</v>
      </c>
    </row>
    <row r="23" spans="2:5" ht="13.8" thickBot="1">
      <c r="B23" s="20">
        <v>17</v>
      </c>
      <c r="C23" s="26" t="s">
        <v>2150</v>
      </c>
      <c r="D23" s="20" t="str">
        <f t="shared" si="0"/>
        <v>17/45</v>
      </c>
      <c r="E23" s="19">
        <f t="shared" si="1"/>
        <v>0.37777777777777777</v>
      </c>
    </row>
    <row r="24" spans="2:5" ht="17.25" customHeight="1" thickBot="1">
      <c r="B24" s="20">
        <v>18</v>
      </c>
      <c r="C24" s="26" t="s">
        <v>352</v>
      </c>
      <c r="D24" s="20" t="str">
        <f t="shared" si="0"/>
        <v>18/45</v>
      </c>
      <c r="E24" s="19">
        <f t="shared" si="1"/>
        <v>0.4</v>
      </c>
    </row>
    <row r="25" spans="2:5" ht="17.25" customHeight="1" thickBot="1">
      <c r="B25" s="45" t="s">
        <v>1609</v>
      </c>
      <c r="C25" s="46"/>
      <c r="D25" s="47"/>
      <c r="E25" s="19"/>
    </row>
    <row r="26" spans="2:5" ht="17.25" customHeight="1" thickBot="1">
      <c r="B26" s="20">
        <v>19</v>
      </c>
      <c r="C26" s="26" t="s">
        <v>297</v>
      </c>
      <c r="D26" s="20" t="str">
        <f t="shared" si="0"/>
        <v>19/45</v>
      </c>
      <c r="E26" s="19">
        <f t="shared" si="1"/>
        <v>0.42222222222222222</v>
      </c>
    </row>
    <row r="27" spans="2:5" ht="13.8" thickBot="1">
      <c r="B27" s="20">
        <v>20</v>
      </c>
      <c r="C27" s="26" t="s">
        <v>1596</v>
      </c>
      <c r="D27" s="20" t="str">
        <f t="shared" si="0"/>
        <v>20/45</v>
      </c>
      <c r="E27" s="19">
        <f t="shared" si="1"/>
        <v>0.44444444444444442</v>
      </c>
    </row>
    <row r="28" spans="2:5" ht="13.8" thickBot="1">
      <c r="B28" s="20">
        <v>21</v>
      </c>
      <c r="C28" s="26" t="s">
        <v>314</v>
      </c>
      <c r="D28" s="20" t="str">
        <f t="shared" si="0"/>
        <v>21/45</v>
      </c>
      <c r="E28" s="19">
        <f t="shared" si="1"/>
        <v>0.46666666666666667</v>
      </c>
    </row>
    <row r="29" spans="2:5" ht="13.8" thickBot="1">
      <c r="B29" s="20">
        <v>22</v>
      </c>
      <c r="C29" s="26" t="s">
        <v>319</v>
      </c>
      <c r="D29" s="20" t="str">
        <f t="shared" si="0"/>
        <v>22/45</v>
      </c>
      <c r="E29" s="19">
        <f t="shared" si="1"/>
        <v>0.48888888888888887</v>
      </c>
    </row>
    <row r="30" spans="2:5" ht="13.8" thickBot="1">
      <c r="B30" s="20">
        <v>23</v>
      </c>
      <c r="C30" s="26" t="s">
        <v>320</v>
      </c>
      <c r="D30" s="20" t="str">
        <f t="shared" si="0"/>
        <v>23/45</v>
      </c>
      <c r="E30" s="19">
        <f t="shared" si="1"/>
        <v>0.51111111111111107</v>
      </c>
    </row>
    <row r="31" spans="2:5" ht="13.8" thickBot="1">
      <c r="B31" s="20">
        <v>24</v>
      </c>
      <c r="C31" s="26" t="s">
        <v>549</v>
      </c>
      <c r="D31" s="20" t="str">
        <f t="shared" si="0"/>
        <v>24/45</v>
      </c>
      <c r="E31" s="19">
        <f t="shared" si="1"/>
        <v>0.53333333333333333</v>
      </c>
    </row>
    <row r="32" spans="2:5" ht="13.8" thickBot="1">
      <c r="B32" s="20">
        <v>25</v>
      </c>
      <c r="C32" s="26" t="s">
        <v>362</v>
      </c>
      <c r="D32" s="20" t="str">
        <f t="shared" si="0"/>
        <v>25/45</v>
      </c>
      <c r="E32" s="19">
        <f t="shared" si="1"/>
        <v>0.55555555555555558</v>
      </c>
    </row>
    <row r="33" spans="2:5" ht="13.8" thickBot="1">
      <c r="B33" s="20">
        <v>26</v>
      </c>
      <c r="C33" s="26" t="s">
        <v>2151</v>
      </c>
      <c r="D33" s="20" t="str">
        <f t="shared" si="0"/>
        <v>26/45</v>
      </c>
      <c r="E33" s="19">
        <f t="shared" si="1"/>
        <v>0.57777777777777772</v>
      </c>
    </row>
    <row r="34" spans="2:5" ht="13.8" thickBot="1">
      <c r="B34" s="20">
        <v>27</v>
      </c>
      <c r="C34" s="26" t="s">
        <v>371</v>
      </c>
      <c r="D34" s="20" t="str">
        <f t="shared" si="0"/>
        <v>27/45</v>
      </c>
      <c r="E34" s="19">
        <f t="shared" si="1"/>
        <v>0.6</v>
      </c>
    </row>
    <row r="35" spans="2:5" ht="13.8" thickBot="1">
      <c r="B35" s="20">
        <v>28</v>
      </c>
      <c r="C35" s="26" t="s">
        <v>365</v>
      </c>
      <c r="D35" s="20" t="str">
        <f t="shared" si="0"/>
        <v>28/45</v>
      </c>
      <c r="E35" s="19">
        <f t="shared" si="1"/>
        <v>0.62222222222222223</v>
      </c>
    </row>
    <row r="36" spans="2:5" ht="13.8" thickBot="1">
      <c r="B36" s="20">
        <v>29</v>
      </c>
      <c r="C36" s="26" t="s">
        <v>387</v>
      </c>
      <c r="D36" s="20" t="str">
        <f t="shared" si="0"/>
        <v>29/45</v>
      </c>
      <c r="E36" s="19">
        <f t="shared" si="1"/>
        <v>0.64444444444444449</v>
      </c>
    </row>
    <row r="37" spans="2:5" ht="13.8" thickBot="1">
      <c r="B37" s="20">
        <v>30</v>
      </c>
      <c r="C37" s="26" t="s">
        <v>385</v>
      </c>
      <c r="D37" s="20" t="str">
        <f t="shared" si="0"/>
        <v>30/45</v>
      </c>
      <c r="E37" s="19">
        <f t="shared" si="1"/>
        <v>0.66666666666666663</v>
      </c>
    </row>
    <row r="38" spans="2:5" ht="13.8" thickBot="1">
      <c r="B38" s="20">
        <v>31</v>
      </c>
      <c r="C38" s="26" t="s">
        <v>2152</v>
      </c>
      <c r="D38" s="20" t="str">
        <f t="shared" si="0"/>
        <v>31/45</v>
      </c>
      <c r="E38" s="19">
        <f t="shared" si="1"/>
        <v>0.68888888888888888</v>
      </c>
    </row>
    <row r="39" spans="2:5" ht="13.8" thickBot="1">
      <c r="B39" s="20">
        <v>32</v>
      </c>
      <c r="C39" s="26" t="s">
        <v>2153</v>
      </c>
      <c r="D39" s="20" t="str">
        <f t="shared" si="0"/>
        <v>32/45</v>
      </c>
      <c r="E39" s="19">
        <f t="shared" si="1"/>
        <v>0.71111111111111114</v>
      </c>
    </row>
    <row r="40" spans="2:5" ht="13.8" thickBot="1">
      <c r="B40" s="20">
        <v>33</v>
      </c>
      <c r="C40" s="26" t="s">
        <v>2154</v>
      </c>
      <c r="D40" s="20" t="str">
        <f t="shared" si="0"/>
        <v>33/45</v>
      </c>
      <c r="E40" s="19">
        <f t="shared" si="1"/>
        <v>0.73333333333333328</v>
      </c>
    </row>
    <row r="41" spans="2:5" ht="13.8" thickBot="1">
      <c r="B41" s="20">
        <v>34</v>
      </c>
      <c r="C41" s="26" t="s">
        <v>401</v>
      </c>
      <c r="D41" s="20" t="str">
        <f t="shared" si="0"/>
        <v>34/45</v>
      </c>
      <c r="E41" s="19">
        <f t="shared" si="1"/>
        <v>0.75555555555555554</v>
      </c>
    </row>
    <row r="42" spans="2:5" ht="13.8" thickBot="1">
      <c r="B42" s="20">
        <v>35</v>
      </c>
      <c r="C42" s="26" t="s">
        <v>398</v>
      </c>
      <c r="D42" s="20" t="str">
        <f t="shared" si="0"/>
        <v>35/45</v>
      </c>
      <c r="E42" s="19">
        <f t="shared" si="1"/>
        <v>0.77777777777777779</v>
      </c>
    </row>
    <row r="43" spans="2:5" ht="13.8" thickBot="1">
      <c r="B43" s="20">
        <v>36</v>
      </c>
      <c r="C43" s="26" t="s">
        <v>409</v>
      </c>
      <c r="D43" s="20" t="str">
        <f t="shared" si="0"/>
        <v>36/45</v>
      </c>
      <c r="E43" s="19">
        <f t="shared" si="1"/>
        <v>0.8</v>
      </c>
    </row>
    <row r="44" spans="2:5" ht="13.8" thickBot="1">
      <c r="B44" s="20">
        <v>37</v>
      </c>
      <c r="C44" s="26" t="s">
        <v>1643</v>
      </c>
      <c r="D44" s="20" t="str">
        <f t="shared" si="0"/>
        <v>37/45</v>
      </c>
      <c r="E44" s="19">
        <f t="shared" si="1"/>
        <v>0.82222222222222219</v>
      </c>
    </row>
    <row r="45" spans="2:5" ht="13.8" thickBot="1">
      <c r="B45" s="20">
        <v>38</v>
      </c>
      <c r="C45" s="26" t="s">
        <v>421</v>
      </c>
      <c r="D45" s="20" t="str">
        <f t="shared" si="0"/>
        <v>38/45</v>
      </c>
      <c r="E45" s="19">
        <f t="shared" si="1"/>
        <v>0.84444444444444444</v>
      </c>
    </row>
    <row r="46" spans="2:5" ht="13.8" thickBot="1">
      <c r="B46" s="20">
        <v>39</v>
      </c>
      <c r="C46" s="26" t="s">
        <v>417</v>
      </c>
      <c r="D46" s="20" t="str">
        <f t="shared" si="0"/>
        <v>39/45</v>
      </c>
      <c r="E46" s="19">
        <f t="shared" si="1"/>
        <v>0.8666666666666667</v>
      </c>
    </row>
    <row r="47" spans="2:5" ht="13.8" thickBot="1">
      <c r="B47" s="20">
        <v>40</v>
      </c>
      <c r="C47" s="26" t="s">
        <v>2155</v>
      </c>
      <c r="D47" s="20" t="str">
        <f t="shared" si="0"/>
        <v>40/45</v>
      </c>
      <c r="E47" s="19">
        <f t="shared" si="1"/>
        <v>0.88888888888888884</v>
      </c>
    </row>
    <row r="48" spans="2:5" ht="13.8" thickBot="1">
      <c r="B48" s="20">
        <v>40</v>
      </c>
      <c r="C48" s="26" t="s">
        <v>1107</v>
      </c>
      <c r="D48" s="20" t="str">
        <f t="shared" si="0"/>
        <v>40/45</v>
      </c>
      <c r="E48" s="19">
        <f t="shared" si="1"/>
        <v>0.88888888888888884</v>
      </c>
    </row>
    <row r="49" spans="2:5" ht="13.8" thickBot="1">
      <c r="B49" s="20">
        <v>40</v>
      </c>
      <c r="C49" s="26" t="s">
        <v>2156</v>
      </c>
      <c r="D49" s="20" t="str">
        <f t="shared" si="0"/>
        <v>40/45</v>
      </c>
      <c r="E49" s="19">
        <f t="shared" si="1"/>
        <v>0.88888888888888884</v>
      </c>
    </row>
    <row r="50" spans="2:5" ht="13.8" thickBot="1">
      <c r="B50" s="20">
        <v>40</v>
      </c>
      <c r="C50" s="26" t="s">
        <v>1598</v>
      </c>
      <c r="D50" s="20" t="str">
        <f t="shared" si="0"/>
        <v>40/45</v>
      </c>
      <c r="E50" s="19">
        <f t="shared" si="1"/>
        <v>0.88888888888888884</v>
      </c>
    </row>
    <row r="51" spans="2:5" ht="13.8" thickBot="1">
      <c r="B51" s="20">
        <v>40</v>
      </c>
      <c r="C51" s="26" t="s">
        <v>1599</v>
      </c>
      <c r="D51" s="20" t="str">
        <f t="shared" si="0"/>
        <v>40/45</v>
      </c>
      <c r="E51" s="19">
        <f t="shared" si="1"/>
        <v>0.88888888888888884</v>
      </c>
    </row>
    <row r="52" spans="2:5" ht="13.8" thickBot="1">
      <c r="B52" s="20">
        <v>40</v>
      </c>
      <c r="C52" s="26" t="s">
        <v>2157</v>
      </c>
      <c r="D52" s="20" t="str">
        <f t="shared" si="0"/>
        <v>40/45</v>
      </c>
      <c r="E52" s="19">
        <f t="shared" si="1"/>
        <v>0.88888888888888884</v>
      </c>
    </row>
  </sheetData>
  <mergeCells count="4">
    <mergeCell ref="D4:D5"/>
    <mergeCell ref="B4:B5"/>
    <mergeCell ref="B25:D25"/>
    <mergeCell ref="B12:D12"/>
  </mergeCells>
  <phoneticPr fontId="2" type="noConversion"/>
  <hyperlinks>
    <hyperlink ref="C6" r:id="rId1" display="http://admin-apps.webofknowledge.com/JCR/JCR?RQ=RECORD&amp;rank=1&amp;journal=STRUCT+EQU+MODELING"/>
    <hyperlink ref="C7" r:id="rId2" display="http://admin-apps.webofknowledge.com/JCR/JCR?RQ=RECORD&amp;rank=2&amp;journal=ECONOMETRICA"/>
    <hyperlink ref="C8" r:id="rId3" display="http://admin-apps.webofknowledge.com/JCR/JCR?RQ=RECORD&amp;rank=3&amp;journal=REV+ECON+STAT"/>
    <hyperlink ref="C9" r:id="rId4" display="http://admin-apps.webofknowledge.com/JCR/JCR?RQ=RECORD&amp;rank=4&amp;journal=STATA+J"/>
    <hyperlink ref="C10" r:id="rId5" display="http://admin-apps.webofknowledge.com/JCR/JCR?RQ=RECORD&amp;rank=5&amp;journal=MULTIVAR+BEHAV+RES"/>
    <hyperlink ref="C11" r:id="rId6" display="http://admin-apps.webofknowledge.com/JCR/JCR?RQ=RECORD&amp;rank=6&amp;journal=J+ECONOMETRICS"/>
    <hyperlink ref="C13" r:id="rId7" display="http://admin-apps.webofknowledge.com/JCR/JCR?RQ=RECORD&amp;rank=7&amp;journal=J+APPL+ECONOMET"/>
    <hyperlink ref="C14" r:id="rId8" display="http://admin-apps.webofknowledge.com/JCR/JCR?RQ=RECORD&amp;rank=8&amp;journal=PSYCHOMETRIKA"/>
    <hyperlink ref="C15" r:id="rId9" display="http://admin-apps.webofknowledge.com/JCR/JCR?RQ=RECORD&amp;rank=9&amp;journal=SOCIOL+METHOD+RES"/>
    <hyperlink ref="C16" r:id="rId10" display="http://admin-apps.webofknowledge.com/JCR/JCR?RQ=RECORD&amp;rank=10&amp;journal=RISK+ANAL"/>
    <hyperlink ref="C17" r:id="rId11" display="http://admin-apps.webofknowledge.com/JCR/JCR?RQ=RECORD&amp;rank=11&amp;journal=J+BUS+ECON+STAT"/>
    <hyperlink ref="C18" r:id="rId12" display="http://admin-apps.webofknowledge.com/JCR/JCR?RQ=RECORD&amp;rank=12&amp;journal=J+R+STAT+SOC+A+STAT"/>
    <hyperlink ref="C19" r:id="rId13" display="http://admin-apps.webofknowledge.com/JCR/JCR?RQ=RECORD&amp;rank=13&amp;journal=QME-QUANT+MARK+ECON"/>
    <hyperlink ref="C20" r:id="rId14" display="http://admin-apps.webofknowledge.com/JCR/JCR?RQ=RECORD&amp;rank=14&amp;journal=OXFORD+B+ECON+STAT"/>
    <hyperlink ref="C21" r:id="rId15" display="http://admin-apps.webofknowledge.com/JCR/JCR?RQ=RECORD&amp;rank=15&amp;journal=SYST+DYNAM+REV"/>
    <hyperlink ref="C22" r:id="rId16" display="http://admin-apps.webofknowledge.com/JCR/JCR?RQ=RECORD&amp;rank=16&amp;journal=J+MATH+PSYCHOL"/>
    <hyperlink ref="C23" r:id="rId17" display="http://admin-apps.webofknowledge.com/JCR/JCR?RQ=RECORD&amp;rank=17&amp;journal=FINANC+STOCH"/>
    <hyperlink ref="C24" r:id="rId18" display="http://admin-apps.webofknowledge.com/JCR/JCR?RQ=RECORD&amp;rank=18&amp;journal=ECONOMET+THEOR"/>
    <hyperlink ref="C26" r:id="rId19" display="http://admin-apps.webofknowledge.com/JCR/JCR?RQ=RECORD&amp;rank=19&amp;journal=MATH+FINANC"/>
    <hyperlink ref="C27" r:id="rId20" display="http://admin-apps.webofknowledge.com/JCR/JCR?RQ=RECORD&amp;rank=20&amp;journal=APPL+PSYCH+MEAS"/>
    <hyperlink ref="C28" r:id="rId21" display="http://admin-apps.webofknowledge.com/JCR/JCR?RQ=RECORD&amp;rank=21&amp;journal=INSUR+MATH+ECON"/>
    <hyperlink ref="C29" r:id="rId22" display="http://admin-apps.webofknowledge.com/JCR/JCR?RQ=RECORD&amp;rank=22&amp;journal=ECONOMET+REV"/>
    <hyperlink ref="C30" r:id="rId23" display="http://admin-apps.webofknowledge.com/JCR/JCR?RQ=RECORD&amp;rank=23&amp;journal=J+PROD+ANAL"/>
    <hyperlink ref="C31" r:id="rId24" display="http://admin-apps.webofknowledge.com/JCR/JCR?RQ=RECORD&amp;rank=24&amp;journal=J+EDUC+BEHAV+STAT"/>
    <hyperlink ref="C32" r:id="rId25" display="http://admin-apps.webofknowledge.com/JCR/JCR?RQ=RECORD&amp;rank=25&amp;journal=ECONOMET+J"/>
    <hyperlink ref="C33" r:id="rId26" display="http://admin-apps.webofknowledge.com/JCR/JCR?RQ=RECORD&amp;rank=26&amp;journal=SURV+METHODOL"/>
    <hyperlink ref="C34" r:id="rId27" display="http://admin-apps.webofknowledge.com/JCR/JCR?RQ=RECORD&amp;rank=27&amp;journal=EMPIR+ECON"/>
    <hyperlink ref="C35" r:id="rId28" display="http://admin-apps.webofknowledge.com/JCR/JCR?RQ=RECORD&amp;rank=28&amp;journal=QUANT+FINANC"/>
    <hyperlink ref="C36" r:id="rId29" display="http://admin-apps.webofknowledge.com/JCR/JCR?RQ=RECORD&amp;rank=29&amp;journal=STUD+NONLINEAR+DYN+E"/>
    <hyperlink ref="C37" r:id="rId30" display="http://admin-apps.webofknowledge.com/JCR/JCR?RQ=RECORD&amp;rank=30&amp;journal=ASTIN+BULL"/>
    <hyperlink ref="C38" r:id="rId31" display="http://admin-apps.webofknowledge.com/JCR/JCR?RQ=RECORD&amp;rank=31&amp;journal=SIAM+J+FINANC+MATH"/>
    <hyperlink ref="C39" r:id="rId32" display="http://admin-apps.webofknowledge.com/JCR/JCR?RQ=RECORD&amp;rank=32&amp;journal=MATH+POPUL+STUD"/>
    <hyperlink ref="C40" r:id="rId33" display="http://admin-apps.webofknowledge.com/JCR/JCR?RQ=RECORD&amp;rank=33&amp;journal=J+MATH+SOCIOL"/>
    <hyperlink ref="C41" r:id="rId34" display="http://admin-apps.webofknowledge.com/JCR/JCR?RQ=RECORD&amp;rank=34&amp;journal=THEOR+DECIS"/>
    <hyperlink ref="C42" r:id="rId35" display="http://admin-apps.webofknowledge.com/JCR/JCR?RQ=RECORD&amp;rank=35&amp;journal=SOC+CHOICE+WELFARE"/>
    <hyperlink ref="C43" r:id="rId36" display="http://admin-apps.webofknowledge.com/JCR/JCR?RQ=RECORD&amp;rank=36&amp;journal=INT+J+GAME+THEORY"/>
    <hyperlink ref="C44" r:id="rId37" display="http://admin-apps.webofknowledge.com/JCR/JCR?RQ=RECORD&amp;rank=37&amp;journal=MATH+SOC+SCI"/>
    <hyperlink ref="C45" r:id="rId38" display="http://admin-apps.webofknowledge.com/JCR/JCR?RQ=RECORD&amp;rank=38&amp;journal=JAHRB+NATL+STAT"/>
    <hyperlink ref="C46" r:id="rId39" display="http://admin-apps.webofknowledge.com/JCR/JCR?RQ=RECORD&amp;rank=39&amp;journal=J+MATH+ECON"/>
    <hyperlink ref="C47" r:id="rId40" display="http://admin-apps.webofknowledge.com/JCR/JCR?RQ=RECORD&amp;rank=40&amp;journal=COMPUT+MATH+ORGAN+TH"/>
    <hyperlink ref="C48" r:id="rId41" display="http://admin-apps.webofknowledge.com/JCR/JCR?RQ=RECORD&amp;rank=41&amp;journal=IMA+J+MANAG+MATH"/>
    <hyperlink ref="C49" r:id="rId42" display="http://admin-apps.webofknowledge.com/JCR/JCR?RQ=RECORD&amp;rank=42&amp;journal=J+OFF+STAT"/>
    <hyperlink ref="C50" r:id="rId43" display="http://admin-apps.webofknowledge.com/JCR/JCR?RQ=RECORD&amp;rank=43&amp;journal=METHODOLOGY-EUR"/>
    <hyperlink ref="C51" r:id="rId44" display="http://admin-apps.webofknowledge.com/JCR/JCR?RQ=RECORD&amp;rank=44&amp;journal=NONLIN+DYNAM+PSYCHOL"/>
    <hyperlink ref="C52" r:id="rId45" display="http://admin-apps.webofknowledge.com/JCR/JCR?RQ=RECORD&amp;rank=45&amp;journal=SCAND+ACTUAR+J"/>
  </hyperlinks>
  <pageMargins left="0.74803149606299213" right="0.55118110236220474" top="0.98425196850393704" bottom="0.98425196850393704" header="0.51181102362204722" footer="0.51181102362204722"/>
  <pageSetup paperSize="9" orientation="portrait"/>
  <headerFooter alignWithMargins="0"/>
  <legacyDrawing r:id="rId46"/>
  <controls>
    <control shapeId="12289" r:id="rId47" name="Control 1"/>
    <control shapeId="12290" r:id="rId48" name="Control 2"/>
    <control shapeId="12291" r:id="rId49" name="Control 3"/>
    <control shapeId="12292" r:id="rId50" name="Control 4"/>
    <control shapeId="12293" r:id="rId51" name="Control 5"/>
    <control shapeId="12294" r:id="rId52" name="Control 6"/>
    <control shapeId="12295" r:id="rId53" name="Control 7"/>
    <control shapeId="12296" r:id="rId54" name="Control 8"/>
    <control shapeId="12297" r:id="rId55" name="Control 9"/>
    <control shapeId="12298" r:id="rId56" name="Control 10"/>
    <control shapeId="12299" r:id="rId57" name="Control 11"/>
    <control shapeId="12300" r:id="rId58" name="Control 12"/>
    <control shapeId="12301" r:id="rId59" name="Control 13"/>
    <control shapeId="12302" r:id="rId60" name="Control 14"/>
    <control shapeId="12303" r:id="rId61" name="Control 15"/>
    <control shapeId="12304" r:id="rId62" name="Control 16"/>
    <control shapeId="12305" r:id="rId63" name="Control 17"/>
    <control shapeId="12306" r:id="rId64" name="Control 18"/>
    <control shapeId="12307" r:id="rId65" name="Control 19"/>
    <control shapeId="12308" r:id="rId66" name="Control 20"/>
    <control shapeId="12309" r:id="rId67" name="Control 21"/>
    <control shapeId="12310" r:id="rId68" name="Control 22"/>
    <control shapeId="12311" r:id="rId69" name="Control 23"/>
    <control shapeId="12312" r:id="rId70" name="Control 24"/>
    <control shapeId="12313" r:id="rId71" name="Control 25"/>
    <control shapeId="12314" r:id="rId72" name="Control 26"/>
    <control shapeId="12315" r:id="rId73" name="Control 27"/>
    <control shapeId="12316" r:id="rId74" name="Control 28"/>
    <control shapeId="12317" r:id="rId75" name="Control 29"/>
    <control shapeId="12318" r:id="rId76" name="Control 30"/>
    <control shapeId="12319" r:id="rId77" name="Control 31"/>
    <control shapeId="12320" r:id="rId78" name="Control 32"/>
    <control shapeId="12321" r:id="rId79" name="Control 33"/>
    <control shapeId="12322" r:id="rId80" name="Control 34"/>
    <control shapeId="12323" r:id="rId81" name="Control 35"/>
    <control shapeId="12324" r:id="rId82" name="Control 36"/>
    <control shapeId="12325" r:id="rId83" name="Control 37"/>
    <control shapeId="12326" r:id="rId84" name="Control 38"/>
    <control shapeId="12327" r:id="rId85" name="Control 39"/>
    <control shapeId="12328" r:id="rId86" name="Control 40"/>
    <control shapeId="12329" r:id="rId87" name="Control 41"/>
    <control shapeId="12330" r:id="rId88" name="Control 42"/>
    <control shapeId="12331" r:id="rId89" name="Control 43"/>
    <control shapeId="12332" r:id="rId90" name="Control 44"/>
    <control shapeId="12333" r:id="rId91" name="Control 45"/>
    <control shapeId="12334" r:id="rId92" name="Control 46"/>
    <control shapeId="12335" r:id="rId93" name="Control 47"/>
    <control shapeId="12336" r:id="rId94" name="Control 48"/>
    <control shapeId="12337" r:id="rId95" name="Control 49"/>
    <control shapeId="12338" r:id="rId96" name="Control 50"/>
    <control shapeId="12339" r:id="rId97" name="Control 51"/>
    <control shapeId="12340" r:id="rId98" name="Control 52"/>
    <control shapeId="12341" r:id="rId99" name="Control 53"/>
  </controls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15"/>
  <dimension ref="A1:E79"/>
  <sheetViews>
    <sheetView zoomScaleNormal="100" workbookViewId="0">
      <selection activeCell="C55" sqref="C1:C1048576"/>
    </sheetView>
  </sheetViews>
  <sheetFormatPr defaultColWidth="9" defaultRowHeight="13.2"/>
  <cols>
    <col min="1" max="1" width="9" style="6"/>
    <col min="2" max="2" width="13.6640625" style="6" customWidth="1"/>
    <col min="3" max="3" width="26.33203125" style="6" bestFit="1" customWidth="1"/>
    <col min="4" max="4" width="19.88671875" style="6" bestFit="1" customWidth="1"/>
    <col min="5" max="16384" width="9" style="6"/>
  </cols>
  <sheetData>
    <row r="1" spans="1:5" s="2" customFormat="1">
      <c r="B1" s="1" t="s">
        <v>33</v>
      </c>
    </row>
    <row r="2" spans="1:5" s="2" customFormat="1">
      <c r="B2" s="2" t="s">
        <v>149</v>
      </c>
    </row>
    <row r="3" spans="1:5" ht="13.8" thickBot="1">
      <c r="A3" s="5"/>
      <c r="D3" s="7">
        <v>2012</v>
      </c>
    </row>
    <row r="4" spans="1:5" ht="16.5" customHeight="1">
      <c r="A4" s="5"/>
      <c r="B4" s="40" t="s">
        <v>31</v>
      </c>
      <c r="C4" s="23" t="s">
        <v>29</v>
      </c>
      <c r="D4" s="32" t="s">
        <v>53</v>
      </c>
    </row>
    <row r="5" spans="1:5" ht="27" thickBot="1">
      <c r="A5" s="5"/>
      <c r="B5" s="41"/>
      <c r="C5" s="4" t="s">
        <v>30</v>
      </c>
      <c r="D5" s="33"/>
    </row>
    <row r="6" spans="1:5" ht="13.8" thickBot="1">
      <c r="B6" s="21">
        <v>1</v>
      </c>
      <c r="C6" s="26" t="s">
        <v>150</v>
      </c>
      <c r="D6" s="21" t="str">
        <f>B6&amp;"/72"</f>
        <v>1/72</v>
      </c>
      <c r="E6" s="18">
        <f>B6/72</f>
        <v>1.3888888888888888E-2</v>
      </c>
    </row>
    <row r="7" spans="1:5" ht="13.8" thickBot="1">
      <c r="B7" s="21">
        <v>2</v>
      </c>
      <c r="C7" s="26" t="s">
        <v>152</v>
      </c>
      <c r="D7" s="21" t="str">
        <f t="shared" ref="D7:D72" si="0">B7&amp;"/72"</f>
        <v>2/72</v>
      </c>
      <c r="E7" s="18">
        <f t="shared" ref="E7:E72" si="1">B7/72</f>
        <v>2.7777777777777776E-2</v>
      </c>
    </row>
    <row r="8" spans="1:5" ht="13.8" thickBot="1">
      <c r="B8" s="21">
        <v>3</v>
      </c>
      <c r="C8" s="26" t="s">
        <v>151</v>
      </c>
      <c r="D8" s="21" t="str">
        <f t="shared" si="0"/>
        <v>3/72</v>
      </c>
      <c r="E8" s="18">
        <f t="shared" si="1"/>
        <v>4.1666666666666664E-2</v>
      </c>
    </row>
    <row r="9" spans="1:5" ht="13.8" thickBot="1">
      <c r="B9" s="21">
        <v>4</v>
      </c>
      <c r="C9" s="26" t="s">
        <v>156</v>
      </c>
      <c r="D9" s="21" t="str">
        <f t="shared" si="0"/>
        <v>4/72</v>
      </c>
      <c r="E9" s="18">
        <f t="shared" si="1"/>
        <v>5.5555555555555552E-2</v>
      </c>
    </row>
    <row r="10" spans="1:5" ht="13.8" thickBot="1">
      <c r="B10" s="21">
        <v>5</v>
      </c>
      <c r="C10" s="26" t="s">
        <v>161</v>
      </c>
      <c r="D10" s="21" t="str">
        <f t="shared" si="0"/>
        <v>5/72</v>
      </c>
      <c r="E10" s="18">
        <f t="shared" si="1"/>
        <v>6.9444444444444448E-2</v>
      </c>
    </row>
    <row r="11" spans="1:5" ht="13.8" thickBot="1">
      <c r="B11" s="21">
        <v>6</v>
      </c>
      <c r="C11" s="26" t="s">
        <v>153</v>
      </c>
      <c r="D11" s="21" t="str">
        <f t="shared" si="0"/>
        <v>6/72</v>
      </c>
      <c r="E11" s="18">
        <f t="shared" si="1"/>
        <v>8.3333333333333329E-2</v>
      </c>
    </row>
    <row r="12" spans="1:5" ht="13.8" thickBot="1">
      <c r="B12" s="21">
        <v>7</v>
      </c>
      <c r="C12" s="26" t="s">
        <v>163</v>
      </c>
      <c r="D12" s="21" t="str">
        <f t="shared" si="0"/>
        <v>7/72</v>
      </c>
      <c r="E12" s="18">
        <f t="shared" si="1"/>
        <v>9.7222222222222224E-2</v>
      </c>
    </row>
    <row r="13" spans="1:5" ht="13.8" thickBot="1">
      <c r="B13" s="21">
        <v>8</v>
      </c>
      <c r="C13" s="26" t="s">
        <v>154</v>
      </c>
      <c r="D13" s="21" t="str">
        <f t="shared" si="0"/>
        <v>8/72</v>
      </c>
      <c r="E13" s="18">
        <f t="shared" si="1"/>
        <v>0.1111111111111111</v>
      </c>
    </row>
    <row r="14" spans="1:5" ht="13.8" thickBot="1">
      <c r="B14" s="21">
        <v>9</v>
      </c>
      <c r="C14" s="26" t="s">
        <v>159</v>
      </c>
      <c r="D14" s="21" t="str">
        <f t="shared" si="0"/>
        <v>9/72</v>
      </c>
      <c r="E14" s="18">
        <f t="shared" si="1"/>
        <v>0.125</v>
      </c>
    </row>
    <row r="15" spans="1:5" ht="13.8" thickBot="1">
      <c r="B15" s="21">
        <v>10</v>
      </c>
      <c r="C15" s="26" t="s">
        <v>166</v>
      </c>
      <c r="D15" s="21" t="str">
        <f t="shared" si="0"/>
        <v>10/72</v>
      </c>
      <c r="E15" s="18">
        <f t="shared" si="1"/>
        <v>0.1388888888888889</v>
      </c>
    </row>
    <row r="16" spans="1:5" ht="13.5" customHeight="1" thickBot="1">
      <c r="B16" s="21">
        <v>11</v>
      </c>
      <c r="C16" s="26" t="s">
        <v>160</v>
      </c>
      <c r="D16" s="21" t="str">
        <f t="shared" si="0"/>
        <v>11/72</v>
      </c>
      <c r="E16" s="18">
        <f t="shared" si="1"/>
        <v>0.15277777777777779</v>
      </c>
    </row>
    <row r="17" spans="2:5" ht="13.5" customHeight="1" thickBot="1">
      <c r="B17" s="34" t="s">
        <v>1604</v>
      </c>
      <c r="C17" s="35"/>
      <c r="D17" s="36"/>
      <c r="E17" s="18"/>
    </row>
    <row r="18" spans="2:5" ht="13.8" thickBot="1">
      <c r="B18" s="21">
        <v>12</v>
      </c>
      <c r="C18" s="26" t="s">
        <v>155</v>
      </c>
      <c r="D18" s="21" t="str">
        <f t="shared" si="0"/>
        <v>12/72</v>
      </c>
      <c r="E18" s="18">
        <f t="shared" si="1"/>
        <v>0.16666666666666666</v>
      </c>
    </row>
    <row r="19" spans="2:5" ht="13.8" thickBot="1">
      <c r="B19" s="21">
        <v>13</v>
      </c>
      <c r="C19" s="26" t="s">
        <v>164</v>
      </c>
      <c r="D19" s="21" t="str">
        <f t="shared" si="0"/>
        <v>13/72</v>
      </c>
      <c r="E19" s="18">
        <f t="shared" si="1"/>
        <v>0.18055555555555555</v>
      </c>
    </row>
    <row r="20" spans="2:5" ht="13.8" thickBot="1">
      <c r="B20" s="21">
        <v>14</v>
      </c>
      <c r="C20" s="26" t="s">
        <v>157</v>
      </c>
      <c r="D20" s="21" t="str">
        <f t="shared" si="0"/>
        <v>14/72</v>
      </c>
      <c r="E20" s="18">
        <f t="shared" si="1"/>
        <v>0.19444444444444445</v>
      </c>
    </row>
    <row r="21" spans="2:5" ht="13.8" thickBot="1">
      <c r="B21" s="21">
        <v>15</v>
      </c>
      <c r="C21" s="26" t="s">
        <v>158</v>
      </c>
      <c r="D21" s="21" t="str">
        <f t="shared" si="0"/>
        <v>15/72</v>
      </c>
      <c r="E21" s="18">
        <f t="shared" si="1"/>
        <v>0.20833333333333334</v>
      </c>
    </row>
    <row r="22" spans="2:5" ht="13.8" thickBot="1">
      <c r="B22" s="21">
        <v>16</v>
      </c>
      <c r="C22" s="26" t="s">
        <v>162</v>
      </c>
      <c r="D22" s="21" t="str">
        <f t="shared" si="0"/>
        <v>16/72</v>
      </c>
      <c r="E22" s="18">
        <f t="shared" si="1"/>
        <v>0.22222222222222221</v>
      </c>
    </row>
    <row r="23" spans="2:5" ht="13.8" thickBot="1">
      <c r="B23" s="21">
        <v>17</v>
      </c>
      <c r="C23" s="26" t="s">
        <v>165</v>
      </c>
      <c r="D23" s="21" t="str">
        <f t="shared" si="0"/>
        <v>17/72</v>
      </c>
      <c r="E23" s="18">
        <f t="shared" si="1"/>
        <v>0.2361111111111111</v>
      </c>
    </row>
    <row r="24" spans="2:5" ht="13.8" thickBot="1">
      <c r="B24" s="21">
        <v>18</v>
      </c>
      <c r="C24" s="26" t="s">
        <v>167</v>
      </c>
      <c r="D24" s="21" t="str">
        <f t="shared" si="0"/>
        <v>18/72</v>
      </c>
      <c r="E24" s="18">
        <f t="shared" si="1"/>
        <v>0.25</v>
      </c>
    </row>
    <row r="25" spans="2:5" ht="13.8" thickBot="1">
      <c r="B25" s="21">
        <v>19</v>
      </c>
      <c r="C25" s="26" t="s">
        <v>170</v>
      </c>
      <c r="D25" s="21" t="str">
        <f t="shared" si="0"/>
        <v>19/72</v>
      </c>
      <c r="E25" s="18">
        <f t="shared" si="1"/>
        <v>0.2638888888888889</v>
      </c>
    </row>
    <row r="26" spans="2:5" ht="13.8" thickBot="1">
      <c r="B26" s="21">
        <v>20</v>
      </c>
      <c r="C26" s="26" t="s">
        <v>168</v>
      </c>
      <c r="D26" s="21" t="str">
        <f t="shared" si="0"/>
        <v>20/72</v>
      </c>
      <c r="E26" s="18">
        <f t="shared" si="1"/>
        <v>0.27777777777777779</v>
      </c>
    </row>
    <row r="27" spans="2:5" ht="13.8" thickBot="1">
      <c r="B27" s="21">
        <v>21</v>
      </c>
      <c r="C27" s="26" t="s">
        <v>171</v>
      </c>
      <c r="D27" s="21" t="str">
        <f t="shared" si="0"/>
        <v>21/72</v>
      </c>
      <c r="E27" s="18">
        <f t="shared" si="1"/>
        <v>0.29166666666666669</v>
      </c>
    </row>
    <row r="28" spans="2:5" ht="13.8" thickBot="1">
      <c r="B28" s="21">
        <v>22</v>
      </c>
      <c r="C28" s="26" t="s">
        <v>214</v>
      </c>
      <c r="D28" s="21" t="str">
        <f t="shared" si="0"/>
        <v>22/72</v>
      </c>
      <c r="E28" s="18">
        <f t="shared" si="1"/>
        <v>0.30555555555555558</v>
      </c>
    </row>
    <row r="29" spans="2:5" ht="13.8" thickBot="1">
      <c r="B29" s="21">
        <v>23</v>
      </c>
      <c r="C29" s="26" t="s">
        <v>172</v>
      </c>
      <c r="D29" s="21" t="str">
        <f t="shared" si="0"/>
        <v>23/72</v>
      </c>
      <c r="E29" s="18">
        <f t="shared" si="1"/>
        <v>0.31944444444444442</v>
      </c>
    </row>
    <row r="30" spans="2:5" ht="13.8" thickBot="1">
      <c r="B30" s="21">
        <v>24</v>
      </c>
      <c r="C30" s="26" t="s">
        <v>182</v>
      </c>
      <c r="D30" s="21" t="str">
        <f t="shared" si="0"/>
        <v>24/72</v>
      </c>
      <c r="E30" s="18">
        <f t="shared" si="1"/>
        <v>0.33333333333333331</v>
      </c>
    </row>
    <row r="31" spans="2:5" ht="13.8" thickBot="1">
      <c r="B31" s="21">
        <v>25</v>
      </c>
      <c r="C31" s="26" t="s">
        <v>169</v>
      </c>
      <c r="D31" s="21" t="str">
        <f t="shared" si="0"/>
        <v>25/72</v>
      </c>
      <c r="E31" s="18">
        <f t="shared" si="1"/>
        <v>0.34722222222222221</v>
      </c>
    </row>
    <row r="32" spans="2:5" ht="13.8" thickBot="1">
      <c r="B32" s="21">
        <v>26</v>
      </c>
      <c r="C32" s="26" t="s">
        <v>181</v>
      </c>
      <c r="D32" s="21" t="str">
        <f t="shared" si="0"/>
        <v>26/72</v>
      </c>
      <c r="E32" s="18">
        <f t="shared" si="1"/>
        <v>0.3611111111111111</v>
      </c>
    </row>
    <row r="33" spans="2:5" ht="13.8" thickBot="1">
      <c r="B33" s="21">
        <v>27</v>
      </c>
      <c r="C33" s="26" t="s">
        <v>173</v>
      </c>
      <c r="D33" s="21" t="str">
        <f t="shared" si="0"/>
        <v>27/72</v>
      </c>
      <c r="E33" s="18">
        <f t="shared" si="1"/>
        <v>0.375</v>
      </c>
    </row>
    <row r="34" spans="2:5" ht="13.8" thickBot="1">
      <c r="B34" s="21">
        <v>28</v>
      </c>
      <c r="C34" s="26" t="s">
        <v>177</v>
      </c>
      <c r="D34" s="21" t="str">
        <f t="shared" si="0"/>
        <v>28/72</v>
      </c>
      <c r="E34" s="18">
        <f t="shared" si="1"/>
        <v>0.3888888888888889</v>
      </c>
    </row>
    <row r="35" spans="2:5" ht="13.5" customHeight="1" thickBot="1">
      <c r="B35" s="21">
        <v>29</v>
      </c>
      <c r="C35" s="26" t="s">
        <v>178</v>
      </c>
      <c r="D35" s="21" t="str">
        <f t="shared" si="0"/>
        <v>29/72</v>
      </c>
      <c r="E35" s="18">
        <f t="shared" si="1"/>
        <v>0.40277777777777779</v>
      </c>
    </row>
    <row r="36" spans="2:5" ht="13.5" customHeight="1" thickBot="1">
      <c r="B36" s="37" t="s">
        <v>1605</v>
      </c>
      <c r="C36" s="38"/>
      <c r="D36" s="39"/>
      <c r="E36" s="18"/>
    </row>
    <row r="37" spans="2:5" ht="13.8" thickBot="1">
      <c r="B37" s="21">
        <v>30</v>
      </c>
      <c r="C37" s="26" t="s">
        <v>175</v>
      </c>
      <c r="D37" s="21" t="str">
        <f t="shared" si="0"/>
        <v>30/72</v>
      </c>
      <c r="E37" s="18">
        <f t="shared" si="1"/>
        <v>0.41666666666666669</v>
      </c>
    </row>
    <row r="38" spans="2:5" ht="13.8" thickBot="1">
      <c r="B38" s="21">
        <v>31</v>
      </c>
      <c r="C38" s="26" t="s">
        <v>186</v>
      </c>
      <c r="D38" s="21" t="str">
        <f t="shared" si="0"/>
        <v>31/72</v>
      </c>
      <c r="E38" s="18">
        <f t="shared" si="1"/>
        <v>0.43055555555555558</v>
      </c>
    </row>
    <row r="39" spans="2:5" ht="13.8" thickBot="1">
      <c r="B39" s="21">
        <v>32</v>
      </c>
      <c r="C39" s="26" t="s">
        <v>179</v>
      </c>
      <c r="D39" s="21" t="str">
        <f t="shared" si="0"/>
        <v>32/72</v>
      </c>
      <c r="E39" s="18">
        <f t="shared" si="1"/>
        <v>0.44444444444444442</v>
      </c>
    </row>
    <row r="40" spans="2:5" ht="13.8" thickBot="1">
      <c r="B40" s="21">
        <v>33</v>
      </c>
      <c r="C40" s="26" t="s">
        <v>176</v>
      </c>
      <c r="D40" s="21" t="str">
        <f t="shared" si="0"/>
        <v>33/72</v>
      </c>
      <c r="E40" s="18">
        <f t="shared" si="1"/>
        <v>0.45833333333333331</v>
      </c>
    </row>
    <row r="41" spans="2:5" ht="13.8" thickBot="1">
      <c r="B41" s="21">
        <v>34</v>
      </c>
      <c r="C41" s="26" t="s">
        <v>180</v>
      </c>
      <c r="D41" s="21" t="str">
        <f t="shared" si="0"/>
        <v>34/72</v>
      </c>
      <c r="E41" s="18">
        <f t="shared" si="1"/>
        <v>0.47222222222222221</v>
      </c>
    </row>
    <row r="42" spans="2:5" ht="13.8" thickBot="1">
      <c r="B42" s="21">
        <v>35</v>
      </c>
      <c r="C42" s="26" t="s">
        <v>183</v>
      </c>
      <c r="D42" s="21" t="str">
        <f t="shared" si="0"/>
        <v>35/72</v>
      </c>
      <c r="E42" s="18">
        <f t="shared" si="1"/>
        <v>0.4861111111111111</v>
      </c>
    </row>
    <row r="43" spans="2:5" ht="13.8" thickBot="1">
      <c r="B43" s="21">
        <v>36</v>
      </c>
      <c r="C43" s="26" t="s">
        <v>184</v>
      </c>
      <c r="D43" s="21" t="str">
        <f t="shared" si="0"/>
        <v>36/72</v>
      </c>
      <c r="E43" s="18">
        <f t="shared" si="1"/>
        <v>0.5</v>
      </c>
    </row>
    <row r="44" spans="2:5" ht="13.8" thickBot="1">
      <c r="B44" s="21">
        <v>37</v>
      </c>
      <c r="C44" s="26" t="s">
        <v>187</v>
      </c>
      <c r="D44" s="21" t="str">
        <f t="shared" si="0"/>
        <v>37/72</v>
      </c>
      <c r="E44" s="18">
        <f t="shared" si="1"/>
        <v>0.51388888888888884</v>
      </c>
    </row>
    <row r="45" spans="2:5" ht="13.8" thickBot="1">
      <c r="B45" s="21">
        <v>38</v>
      </c>
      <c r="C45" s="26" t="s">
        <v>193</v>
      </c>
      <c r="D45" s="21" t="str">
        <f t="shared" si="0"/>
        <v>38/72</v>
      </c>
      <c r="E45" s="18">
        <f t="shared" si="1"/>
        <v>0.52777777777777779</v>
      </c>
    </row>
    <row r="46" spans="2:5" ht="13.8" thickBot="1">
      <c r="B46" s="21">
        <v>39</v>
      </c>
      <c r="C46" s="26" t="s">
        <v>189</v>
      </c>
      <c r="D46" s="21" t="str">
        <f t="shared" si="0"/>
        <v>39/72</v>
      </c>
      <c r="E46" s="18">
        <f t="shared" si="1"/>
        <v>0.54166666666666663</v>
      </c>
    </row>
    <row r="47" spans="2:5" ht="13.8" thickBot="1">
      <c r="B47" s="21">
        <v>40</v>
      </c>
      <c r="C47" s="26" t="s">
        <v>190</v>
      </c>
      <c r="D47" s="21" t="str">
        <f t="shared" si="0"/>
        <v>40/72</v>
      </c>
      <c r="E47" s="18">
        <f t="shared" si="1"/>
        <v>0.55555555555555558</v>
      </c>
    </row>
    <row r="48" spans="2:5" ht="13.8" thickBot="1">
      <c r="B48" s="21">
        <v>41</v>
      </c>
      <c r="C48" s="26" t="s">
        <v>188</v>
      </c>
      <c r="D48" s="21" t="str">
        <f t="shared" si="0"/>
        <v>41/72</v>
      </c>
      <c r="E48" s="18">
        <f t="shared" si="1"/>
        <v>0.56944444444444442</v>
      </c>
    </row>
    <row r="49" spans="2:5" ht="13.8" thickBot="1">
      <c r="B49" s="21">
        <v>42</v>
      </c>
      <c r="C49" s="26" t="s">
        <v>191</v>
      </c>
      <c r="D49" s="21" t="str">
        <f t="shared" si="0"/>
        <v>42/72</v>
      </c>
      <c r="E49" s="18">
        <f t="shared" si="1"/>
        <v>0.58333333333333337</v>
      </c>
    </row>
    <row r="50" spans="2:5" ht="13.8" thickBot="1">
      <c r="B50" s="21">
        <v>43</v>
      </c>
      <c r="C50" s="26" t="s">
        <v>185</v>
      </c>
      <c r="D50" s="21" t="str">
        <f t="shared" si="0"/>
        <v>43/72</v>
      </c>
      <c r="E50" s="18">
        <f t="shared" si="1"/>
        <v>0.59722222222222221</v>
      </c>
    </row>
    <row r="51" spans="2:5" ht="13.8" thickBot="1">
      <c r="B51" s="21">
        <v>44</v>
      </c>
      <c r="C51" s="26" t="s">
        <v>195</v>
      </c>
      <c r="D51" s="21" t="str">
        <f t="shared" si="0"/>
        <v>44/72</v>
      </c>
      <c r="E51" s="18">
        <f t="shared" si="1"/>
        <v>0.61111111111111116</v>
      </c>
    </row>
    <row r="52" spans="2:5" ht="13.8" thickBot="1">
      <c r="B52" s="21">
        <v>45</v>
      </c>
      <c r="C52" s="26" t="s">
        <v>198</v>
      </c>
      <c r="D52" s="21" t="str">
        <f t="shared" si="0"/>
        <v>45/72</v>
      </c>
      <c r="E52" s="18">
        <f t="shared" si="1"/>
        <v>0.625</v>
      </c>
    </row>
    <row r="53" spans="2:5" ht="13.8" thickBot="1">
      <c r="B53" s="21">
        <v>46</v>
      </c>
      <c r="C53" s="26" t="s">
        <v>194</v>
      </c>
      <c r="D53" s="21" t="str">
        <f t="shared" si="0"/>
        <v>46/72</v>
      </c>
      <c r="E53" s="18">
        <f t="shared" si="1"/>
        <v>0.63888888888888884</v>
      </c>
    </row>
    <row r="54" spans="2:5" ht="13.8" thickBot="1">
      <c r="B54" s="21">
        <v>47</v>
      </c>
      <c r="C54" s="26" t="s">
        <v>174</v>
      </c>
      <c r="D54" s="21" t="str">
        <f t="shared" si="0"/>
        <v>47/72</v>
      </c>
      <c r="E54" s="18">
        <f t="shared" si="1"/>
        <v>0.65277777777777779</v>
      </c>
    </row>
    <row r="55" spans="2:5" ht="13.8" thickBot="1">
      <c r="B55" s="21">
        <v>48</v>
      </c>
      <c r="C55" s="26" t="s">
        <v>192</v>
      </c>
      <c r="D55" s="21" t="str">
        <f t="shared" si="0"/>
        <v>48/72</v>
      </c>
      <c r="E55" s="18">
        <f t="shared" si="1"/>
        <v>0.66666666666666663</v>
      </c>
    </row>
    <row r="56" spans="2:5" ht="13.8" thickBot="1">
      <c r="B56" s="21">
        <v>49</v>
      </c>
      <c r="C56" s="26" t="s">
        <v>202</v>
      </c>
      <c r="D56" s="21" t="str">
        <f t="shared" si="0"/>
        <v>49/72</v>
      </c>
      <c r="E56" s="18">
        <f t="shared" si="1"/>
        <v>0.68055555555555558</v>
      </c>
    </row>
    <row r="57" spans="2:5" ht="13.8" thickBot="1">
      <c r="B57" s="21">
        <v>50</v>
      </c>
      <c r="C57" s="26" t="s">
        <v>196</v>
      </c>
      <c r="D57" s="21" t="str">
        <f t="shared" si="0"/>
        <v>50/72</v>
      </c>
      <c r="E57" s="18">
        <f t="shared" si="1"/>
        <v>0.69444444444444442</v>
      </c>
    </row>
    <row r="58" spans="2:5" ht="13.8" thickBot="1">
      <c r="B58" s="21">
        <v>51</v>
      </c>
      <c r="C58" s="26" t="s">
        <v>204</v>
      </c>
      <c r="D58" s="21" t="str">
        <f t="shared" si="0"/>
        <v>51/72</v>
      </c>
      <c r="E58" s="18">
        <f t="shared" si="1"/>
        <v>0.70833333333333337</v>
      </c>
    </row>
    <row r="59" spans="2:5" ht="13.8" thickBot="1">
      <c r="B59" s="21">
        <v>52</v>
      </c>
      <c r="C59" s="26" t="s">
        <v>197</v>
      </c>
      <c r="D59" s="21" t="str">
        <f t="shared" si="0"/>
        <v>52/72</v>
      </c>
      <c r="E59" s="18">
        <f t="shared" si="1"/>
        <v>0.72222222222222221</v>
      </c>
    </row>
    <row r="60" spans="2:5" ht="13.8" thickBot="1">
      <c r="B60" s="21">
        <v>53</v>
      </c>
      <c r="C60" s="26" t="s">
        <v>216</v>
      </c>
      <c r="D60" s="21" t="str">
        <f t="shared" si="0"/>
        <v>53/72</v>
      </c>
      <c r="E60" s="18">
        <f t="shared" si="1"/>
        <v>0.73611111111111116</v>
      </c>
    </row>
    <row r="61" spans="2:5" ht="13.8" thickBot="1">
      <c r="B61" s="21">
        <v>54</v>
      </c>
      <c r="C61" s="26" t="s">
        <v>219</v>
      </c>
      <c r="D61" s="21" t="str">
        <f t="shared" si="0"/>
        <v>54/72</v>
      </c>
      <c r="E61" s="18">
        <f t="shared" si="1"/>
        <v>0.75</v>
      </c>
    </row>
    <row r="62" spans="2:5" ht="13.8" thickBot="1">
      <c r="B62" s="21">
        <v>55</v>
      </c>
      <c r="C62" s="26" t="s">
        <v>199</v>
      </c>
      <c r="D62" s="21" t="str">
        <f t="shared" si="0"/>
        <v>55/72</v>
      </c>
      <c r="E62" s="18">
        <f t="shared" si="1"/>
        <v>0.76388888888888884</v>
      </c>
    </row>
    <row r="63" spans="2:5" ht="13.8" thickBot="1">
      <c r="B63" s="21">
        <v>56</v>
      </c>
      <c r="C63" s="26" t="s">
        <v>200</v>
      </c>
      <c r="D63" s="21" t="str">
        <f t="shared" si="0"/>
        <v>56/72</v>
      </c>
      <c r="E63" s="18">
        <f t="shared" si="1"/>
        <v>0.77777777777777779</v>
      </c>
    </row>
    <row r="64" spans="2:5" ht="13.8" thickBot="1">
      <c r="B64" s="21">
        <v>56</v>
      </c>
      <c r="C64" s="26" t="s">
        <v>201</v>
      </c>
      <c r="D64" s="21" t="str">
        <f t="shared" si="0"/>
        <v>56/72</v>
      </c>
      <c r="E64" s="18">
        <f t="shared" si="1"/>
        <v>0.77777777777777779</v>
      </c>
    </row>
    <row r="65" spans="2:5" ht="13.8" thickBot="1">
      <c r="B65" s="21">
        <v>56</v>
      </c>
      <c r="C65" s="26" t="s">
        <v>1616</v>
      </c>
      <c r="D65" s="21" t="str">
        <f t="shared" si="0"/>
        <v>56/72</v>
      </c>
      <c r="E65" s="18">
        <f t="shared" si="1"/>
        <v>0.77777777777777779</v>
      </c>
    </row>
    <row r="66" spans="2:5" ht="13.8" thickBot="1">
      <c r="B66" s="21">
        <v>56</v>
      </c>
      <c r="C66" s="26" t="s">
        <v>203</v>
      </c>
      <c r="D66" s="21" t="str">
        <f t="shared" si="0"/>
        <v>56/72</v>
      </c>
      <c r="E66" s="18">
        <f t="shared" si="1"/>
        <v>0.77777777777777779</v>
      </c>
    </row>
    <row r="67" spans="2:5" ht="13.8" thickBot="1">
      <c r="B67" s="21">
        <v>56</v>
      </c>
      <c r="C67" s="26" t="s">
        <v>205</v>
      </c>
      <c r="D67" s="21" t="str">
        <f t="shared" si="0"/>
        <v>56/72</v>
      </c>
      <c r="E67" s="18">
        <f t="shared" si="1"/>
        <v>0.77777777777777779</v>
      </c>
    </row>
    <row r="68" spans="2:5" ht="13.8" thickBot="1">
      <c r="B68" s="21">
        <v>56</v>
      </c>
      <c r="C68" s="26" t="s">
        <v>206</v>
      </c>
      <c r="D68" s="21" t="str">
        <f t="shared" si="0"/>
        <v>56/72</v>
      </c>
      <c r="E68" s="18">
        <f t="shared" si="1"/>
        <v>0.77777777777777779</v>
      </c>
    </row>
    <row r="69" spans="2:5" ht="13.8" thickBot="1">
      <c r="B69" s="21">
        <v>56</v>
      </c>
      <c r="C69" s="26" t="s">
        <v>207</v>
      </c>
      <c r="D69" s="21" t="str">
        <f t="shared" si="0"/>
        <v>56/72</v>
      </c>
      <c r="E69" s="18">
        <f t="shared" si="1"/>
        <v>0.77777777777777779</v>
      </c>
    </row>
    <row r="70" spans="2:5" ht="13.8" thickBot="1">
      <c r="B70" s="21">
        <v>56</v>
      </c>
      <c r="C70" s="26" t="s">
        <v>208</v>
      </c>
      <c r="D70" s="21" t="str">
        <f t="shared" si="0"/>
        <v>56/72</v>
      </c>
      <c r="E70" s="18">
        <f t="shared" si="1"/>
        <v>0.77777777777777779</v>
      </c>
    </row>
    <row r="71" spans="2:5" ht="13.8" thickBot="1">
      <c r="B71" s="21">
        <v>56</v>
      </c>
      <c r="C71" s="26" t="s">
        <v>209</v>
      </c>
      <c r="D71" s="21" t="str">
        <f t="shared" si="0"/>
        <v>56/72</v>
      </c>
      <c r="E71" s="18">
        <f t="shared" si="1"/>
        <v>0.77777777777777779</v>
      </c>
    </row>
    <row r="72" spans="2:5" ht="13.8" thickBot="1">
      <c r="B72" s="21">
        <v>56</v>
      </c>
      <c r="C72" s="26" t="s">
        <v>210</v>
      </c>
      <c r="D72" s="21" t="str">
        <f t="shared" si="0"/>
        <v>56/72</v>
      </c>
      <c r="E72" s="18">
        <f t="shared" si="1"/>
        <v>0.77777777777777779</v>
      </c>
    </row>
    <row r="73" spans="2:5" ht="13.8" thickBot="1">
      <c r="B73" s="21">
        <v>56</v>
      </c>
      <c r="C73" s="26" t="s">
        <v>211</v>
      </c>
      <c r="D73" s="21" t="str">
        <f t="shared" ref="D73:D79" si="2">B73&amp;"/72"</f>
        <v>56/72</v>
      </c>
      <c r="E73" s="18">
        <f t="shared" ref="E73:E79" si="3">B73/72</f>
        <v>0.77777777777777779</v>
      </c>
    </row>
    <row r="74" spans="2:5" ht="13.8" thickBot="1">
      <c r="B74" s="21">
        <v>56</v>
      </c>
      <c r="C74" s="26" t="s">
        <v>212</v>
      </c>
      <c r="D74" s="21" t="str">
        <f t="shared" si="2"/>
        <v>56/72</v>
      </c>
      <c r="E74" s="18">
        <f t="shared" si="3"/>
        <v>0.77777777777777779</v>
      </c>
    </row>
    <row r="75" spans="2:5" ht="13.8" thickBot="1">
      <c r="B75" s="21">
        <v>56</v>
      </c>
      <c r="C75" s="26" t="s">
        <v>213</v>
      </c>
      <c r="D75" s="21" t="str">
        <f t="shared" si="2"/>
        <v>56/72</v>
      </c>
      <c r="E75" s="18">
        <f t="shared" si="3"/>
        <v>0.77777777777777779</v>
      </c>
    </row>
    <row r="76" spans="2:5" ht="13.8" thickBot="1">
      <c r="B76" s="21">
        <v>56</v>
      </c>
      <c r="C76" s="26" t="s">
        <v>215</v>
      </c>
      <c r="D76" s="21" t="str">
        <f t="shared" si="2"/>
        <v>56/72</v>
      </c>
      <c r="E76" s="18">
        <f t="shared" si="3"/>
        <v>0.77777777777777779</v>
      </c>
    </row>
    <row r="77" spans="2:5" ht="13.8" thickBot="1">
      <c r="B77" s="21">
        <v>56</v>
      </c>
      <c r="C77" s="26" t="s">
        <v>217</v>
      </c>
      <c r="D77" s="21" t="str">
        <f t="shared" si="2"/>
        <v>56/72</v>
      </c>
      <c r="E77" s="18">
        <f t="shared" si="3"/>
        <v>0.77777777777777779</v>
      </c>
    </row>
    <row r="78" spans="2:5" ht="13.8" thickBot="1">
      <c r="B78" s="21">
        <v>56</v>
      </c>
      <c r="C78" s="26" t="s">
        <v>218</v>
      </c>
      <c r="D78" s="21" t="str">
        <f t="shared" si="2"/>
        <v>56/72</v>
      </c>
      <c r="E78" s="18">
        <f t="shared" si="3"/>
        <v>0.77777777777777779</v>
      </c>
    </row>
    <row r="79" spans="2:5" ht="13.8" thickBot="1">
      <c r="B79" s="21">
        <v>56</v>
      </c>
      <c r="C79" s="26" t="s">
        <v>220</v>
      </c>
      <c r="D79" s="21" t="str">
        <f t="shared" si="2"/>
        <v>56/72</v>
      </c>
      <c r="E79" s="18">
        <f t="shared" si="3"/>
        <v>0.77777777777777779</v>
      </c>
    </row>
  </sheetData>
  <mergeCells count="4">
    <mergeCell ref="B4:B5"/>
    <mergeCell ref="D4:D5"/>
    <mergeCell ref="B17:D17"/>
    <mergeCell ref="B36:D36"/>
  </mergeCells>
  <phoneticPr fontId="2" type="noConversion"/>
  <hyperlinks>
    <hyperlink ref="C6" r:id="rId1" display="http://admin-apps.webofknowledge.com/JCR/JCR?RQ=RECORD&amp;rank=1&amp;journal=J+COMPUT-MEDIAT+COMM"/>
    <hyperlink ref="C7" r:id="rId2" display="http://admin-apps.webofknowledge.com/JCR/JCR?RQ=RECORD&amp;rank=2&amp;journal=J+COMMUN"/>
    <hyperlink ref="C8" r:id="rId3" display="http://admin-apps.webofknowledge.com/JCR/JCR?RQ=RECORD&amp;rank=3&amp;journal=PUBLIC+OPIN+QUART"/>
    <hyperlink ref="C9" r:id="rId4" display="http://admin-apps.webofknowledge.com/JCR/JCR?RQ=RECORD&amp;rank=4&amp;journal=COMMUN+RES"/>
    <hyperlink ref="C10" r:id="rId5" display="http://admin-apps.webofknowledge.com/JCR/JCR?RQ=RECORD&amp;rank=5&amp;journal=COMMUN+MONOGR"/>
    <hyperlink ref="C11" r:id="rId6" display="http://admin-apps.webofknowledge.com/JCR/JCR?RQ=RECORD&amp;rank=6&amp;journal=PUBLIC+UNDERST+SCI"/>
    <hyperlink ref="C12" r:id="rId7" display="http://admin-apps.webofknowledge.com/JCR/JCR?RQ=RECORD&amp;rank=7&amp;journal=INT+J+ADVERT"/>
    <hyperlink ref="C13" r:id="rId8" display="http://admin-apps.webofknowledge.com/JCR/JCR?RQ=RECORD&amp;rank=8&amp;journal=HUM+COMMUN+RES"/>
    <hyperlink ref="C14" r:id="rId9" display="http://admin-apps.webofknowledge.com/JCR/JCR?RQ=RECORD&amp;rank=9&amp;journal=SCI+COMMUN"/>
    <hyperlink ref="C15" r:id="rId10" display="http://admin-apps.webofknowledge.com/JCR/JCR?RQ=RECORD&amp;rank=10&amp;journal=RES+LANG+SOC+INTERAC"/>
    <hyperlink ref="C16" r:id="rId11" display="http://admin-apps.webofknowledge.com/JCR/JCR?RQ=RECORD&amp;rank=11&amp;journal=POLIT+COMMUN"/>
    <hyperlink ref="C18" r:id="rId12" display="http://admin-apps.webofknowledge.com/JCR/JCR?RQ=RECORD&amp;rank=12&amp;journal=J+HEALTH+COMMUN"/>
    <hyperlink ref="C19" r:id="rId13" display="http://admin-apps.webofknowledge.com/JCR/JCR?RQ=RECORD&amp;rank=13&amp;journal=NEW+MEDIA+SOC"/>
    <hyperlink ref="C20" r:id="rId14" display="http://admin-apps.webofknowledge.com/JCR/JCR?RQ=RECORD&amp;rank=14&amp;journal=COMMUN+THEOR"/>
    <hyperlink ref="C21" r:id="rId15" display="http://admin-apps.webofknowledge.com/JCR/JCR?RQ=RECORD&amp;rank=15&amp;journal=J+ADVERTISING"/>
    <hyperlink ref="C22" r:id="rId16" display="http://admin-apps.webofknowledge.com/JCR/JCR?RQ=RECORD&amp;rank=16&amp;journal=MEDIA+PSYCHOL"/>
    <hyperlink ref="C23" r:id="rId17" display="http://admin-apps.webofknowledge.com/JCR/JCR?RQ=RECORD&amp;rank=17&amp;journal=HEALTH+COMMUN"/>
    <hyperlink ref="C24" r:id="rId18" display="http://admin-apps.webofknowledge.com/JCR/JCR?RQ=RECORD&amp;rank=18&amp;journal=TELECOMMUN+POLICY"/>
    <hyperlink ref="C25" r:id="rId19" display="http://admin-apps.webofknowledge.com/JCR/JCR?RQ=RECORD&amp;rank=19&amp;journal=INT+J+PRESS/POLIT"/>
    <hyperlink ref="C26" r:id="rId20" display="http://admin-apps.webofknowledge.com/JCR/JCR?RQ=RECORD&amp;rank=20&amp;journal=PERS+RELATIONSHIP"/>
    <hyperlink ref="C27" r:id="rId21" display="http://admin-apps.webofknowledge.com/JCR/JCR?RQ=RECORD&amp;rank=21&amp;journal=J+ADVERTISING+RES"/>
    <hyperlink ref="C28" r:id="rId22" display="http://admin-apps.webofknowledge.com/JCR/JCR?RQ=RECORD&amp;rank=22&amp;journal=MANAGE+COMMUN+Q"/>
    <hyperlink ref="C29" r:id="rId23" display="http://admin-apps.webofknowledge.com/JCR/JCR?RQ=RECORD&amp;rank=23&amp;journal=DISCOURSE+SOC"/>
    <hyperlink ref="C30" r:id="rId24" display="http://admin-apps.webofknowledge.com/JCR/JCR?RQ=RECORD&amp;rank=24&amp;journal=J+LANG+SOC+PSYCHOL"/>
    <hyperlink ref="C31" r:id="rId25" display="http://admin-apps.webofknowledge.com/JCR/JCR?RQ=RECORD&amp;rank=25&amp;journal=J+SOC+PERS+RELAT"/>
    <hyperlink ref="C32" r:id="rId26" display="http://admin-apps.webofknowledge.com/JCR/JCR?RQ=RECORD&amp;rank=26&amp;journal=INTERACT+STUD"/>
    <hyperlink ref="C33" r:id="rId27" display="http://admin-apps.webofknowledge.com/JCR/JCR?RQ=RECORD&amp;rank=27&amp;journal=WRIT+COMMUN"/>
    <hyperlink ref="C34" r:id="rId28" display="http://admin-apps.webofknowledge.com/JCR/JCR?RQ=RECORD&amp;rank=28&amp;journal=DISCOURSE+STUD"/>
    <hyperlink ref="C35" r:id="rId29" display="http://admin-apps.webofknowledge.com/JCR/JCR?RQ=RECORD&amp;rank=29&amp;journal=INT+J+PUBLIC+OPIN+R"/>
    <hyperlink ref="C37" r:id="rId30" display="http://admin-apps.webofknowledge.com/JCR/JCR?RQ=RECORD&amp;rank=30&amp;journal=MEDIA+CULT+SOC"/>
    <hyperlink ref="C38" r:id="rId31" display="http://admin-apps.webofknowledge.com/JCR/JCR?RQ=RECORD&amp;rank=31&amp;journal=PUBLIC+RELAT+REV"/>
    <hyperlink ref="C39" r:id="rId32" display="http://admin-apps.webofknowledge.com/JCR/JCR?RQ=RECORD&amp;rank=32&amp;journal=J+BROADCAST+ELECTRON"/>
    <hyperlink ref="C40" r:id="rId33" display="http://admin-apps.webofknowledge.com/JCR/JCR?RQ=RECORD&amp;rank=33&amp;journal=EUR+J+COMMUN"/>
    <hyperlink ref="C41" r:id="rId34" display="http://admin-apps.webofknowledge.com/JCR/JCR?RQ=RECORD&amp;rank=34&amp;journal=DISCOURSE+COMMUN"/>
    <hyperlink ref="C42" r:id="rId35" display="http://admin-apps.webofknowledge.com/JCR/JCR?RQ=RECORD&amp;rank=35&amp;journal=ENVIRON+COMMUN"/>
    <hyperlink ref="C43" r:id="rId36" display="http://admin-apps.webofknowledge.com/JCR/JCR?RQ=RECORD&amp;rank=36&amp;journal=J+APPL+COMMUN+RES"/>
    <hyperlink ref="C44" r:id="rId37" display="http://admin-apps.webofknowledge.com/JCR/JCR?RQ=RECORD&amp;rank=37&amp;journal=IEEE+T+PROF+COMMUN"/>
    <hyperlink ref="C45" r:id="rId38" display="http://admin-apps.webofknowledge.com/JCR/JCR?RQ=RECORD&amp;rank=38&amp;journal=INT+J+CONFL+MANAGE"/>
    <hyperlink ref="C46" r:id="rId39" display="http://admin-apps.webofknowledge.com/JCR/JCR?RQ=RECORD&amp;rank=39&amp;journal=LANG+COMMUN"/>
    <hyperlink ref="C47" r:id="rId40" display="http://admin-apps.webofknowledge.com/JCR/JCR?RQ=RECORD&amp;rank=40&amp;journal=TECH+COMMUN-STC"/>
    <hyperlink ref="C48" r:id="rId41" display="http://admin-apps.webofknowledge.com/JCR/JCR?RQ=RECORD&amp;rank=41&amp;journal=J+MASS+COMMUN+Q"/>
    <hyperlink ref="C49" r:id="rId42" display="http://admin-apps.webofknowledge.com/JCR/JCR?RQ=RECORD&amp;rank=42&amp;journal=CRIT+STUD+MEDIA+COMM"/>
    <hyperlink ref="C50" r:id="rId43" display="http://admin-apps.webofknowledge.com/JCR/JCR?RQ=RECORD&amp;rank=43&amp;journal=TEXT+TALK"/>
    <hyperlink ref="C51" r:id="rId44" display="http://admin-apps.webofknowledge.com/JCR/JCR?RQ=RECORD&amp;rank=44&amp;journal=Q+J+SPEECH"/>
    <hyperlink ref="C52" r:id="rId45" display="http://admin-apps.webofknowledge.com/JCR/JCR?RQ=RECORD&amp;rank=45&amp;journal=TRANSLATOR"/>
    <hyperlink ref="C53" r:id="rId46" display="http://admin-apps.webofknowledge.com/JCR/JCR?RQ=RECORD&amp;rank=46&amp;journal=J+MEDIA+ECON"/>
    <hyperlink ref="C54" r:id="rId47" display="http://admin-apps.webofknowledge.com/JCR/JCR?RQ=RECORD&amp;rank=47&amp;journal=NARRAT+INQ"/>
    <hyperlink ref="C55" r:id="rId48" display="http://admin-apps.webofknowledge.com/JCR/JCR?RQ=RECORD&amp;rank=48&amp;journal=J+BUS+TECH+COMMUN"/>
    <hyperlink ref="C56" r:id="rId49" display="http://admin-apps.webofknowledge.com/JCR/JCR?RQ=RECORD&amp;rank=49&amp;journal=COMMUNICATIONS-GER"/>
    <hyperlink ref="C57" r:id="rId50" display="http://admin-apps.webofknowledge.com/JCR/JCR?RQ=RECORD&amp;rank=50&amp;journal=CHIN+J+COMMUN"/>
    <hyperlink ref="C58" r:id="rId51" display="http://admin-apps.webofknowledge.com/JCR/JCR?RQ=RECORD&amp;rank=51&amp;journal=COMUNICAR"/>
    <hyperlink ref="C59" r:id="rId52" display="http://admin-apps.webofknowledge.com/JCR/JCR?RQ=RECORD&amp;rank=52&amp;journal=JAVNOST-PUBLIC"/>
    <hyperlink ref="C60" r:id="rId53" display="http://admin-apps.webofknowledge.com/JCR/JCR?RQ=RECORD&amp;rank=53&amp;journal=MEDIA+INT+AUST"/>
    <hyperlink ref="C61" r:id="rId54" display="http://admin-apps.webofknowledge.com/JCR/JCR?RQ=RECORD&amp;rank=54&amp;journal=TIJDSCHR+COMMUNWET"/>
    <hyperlink ref="C62" r:id="rId55" display="http://admin-apps.webofknowledge.com/JCR/JCR?RQ=RECORD&amp;rank=55&amp;journal=J+AFR+MEDIA+STUD"/>
    <hyperlink ref="C63" r:id="rId56" display="http://admin-apps.webofknowledge.com/JCR/JCR?RQ=RECORD&amp;rank=56&amp;journal=ARGUMENTATION"/>
    <hyperlink ref="C64" r:id="rId57" display="http://admin-apps.webofknowledge.com/JCR/JCR?RQ=RECORD&amp;rank=57&amp;journal=ASIAN+J+COMMUN"/>
    <hyperlink ref="C65" r:id="rId58" display="http://admin-apps.webofknowledge.com/JCR/JCR?RQ=RECORD&amp;rank=58&amp;journal=COMMUN+CRIT-CULT+STU"/>
    <hyperlink ref="C66" r:id="rId59" display="http://admin-apps.webofknowledge.com/JCR/JCR?RQ=RECORD&amp;rank=59&amp;journal=COMUN+SOC-NAVARRA"/>
    <hyperlink ref="C67" r:id="rId60" display="http://admin-apps.webofknowledge.com/JCR/JCR?RQ=RECORD&amp;rank=60&amp;journal=CONTINUUM-J+MEDIA+CU"/>
    <hyperlink ref="C68" r:id="rId61" display="http://admin-apps.webofknowledge.com/JCR/JCR?RQ=RECORD&amp;rank=61&amp;journal=ECQUID+NOVI-AFR+JOUR"/>
    <hyperlink ref="C69" r:id="rId62" display="http://admin-apps.webofknowledge.com/JCR/JCR?RQ=RECORD&amp;rank=62&amp;journal=ESTUD+MENSAJE+PERIOD"/>
    <hyperlink ref="C70" r:id="rId63" display="http://admin-apps.webofknowledge.com/JCR/JCR?RQ=RECORD&amp;rank=63&amp;journal=GAMES+CULT"/>
    <hyperlink ref="C71" r:id="rId64" display="http://admin-apps.webofknowledge.com/JCR/JCR?RQ=RECORD&amp;rank=64&amp;journal=INFORM+COMMUN+SOC"/>
    <hyperlink ref="C72" r:id="rId65" display="http://admin-apps.webofknowledge.com/JCR/JCR?RQ=RECORD&amp;rank=65&amp;journal=INT+J+COMMUN-US"/>
    <hyperlink ref="C73" r:id="rId66" display="http://admin-apps.webofknowledge.com/JCR/JCR?RQ=RECORD&amp;rank=66&amp;journal=J+MASS+MEDIA+ETHICS"/>
    <hyperlink ref="C74" r:id="rId67" display="http://admin-apps.webofknowledge.com/JCR/JCR?RQ=RECORD&amp;rank=67&amp;journal=J+PUBLIC+RELAT+RES"/>
    <hyperlink ref="C75" r:id="rId68" display="http://admin-apps.webofknowledge.com/JCR/JCR?RQ=RECORD&amp;rank=68&amp;journal=JOURNALISM+STUD"/>
    <hyperlink ref="C76" r:id="rId69" display="http://admin-apps.webofknowledge.com/JCR/JCR?RQ=RECORD&amp;rank=69&amp;journal=MASS+COMMUN+SOC"/>
    <hyperlink ref="C77" r:id="rId70" display="http://admin-apps.webofknowledge.com/JCR/JCR?RQ=RECORD&amp;rank=70&amp;journal=RHETOR+SOC+Q"/>
    <hyperlink ref="C78" r:id="rId71" display="http://admin-apps.webofknowledge.com/JCR/JCR?RQ=RECORD&amp;rank=71&amp;journal=TELEV+NEW+MEDIA"/>
    <hyperlink ref="C79" r:id="rId72" display="http://admin-apps.webofknowledge.com/JCR/JCR?RQ=RECORD&amp;rank=72&amp;journal=VISUAL+COMMUN-US"/>
  </hyperlinks>
  <pageMargins left="0.75" right="0.75" top="1" bottom="1" header="0.5" footer="0.5"/>
  <pageSetup paperSize="9" orientation="portrait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>
  <dimension ref="B1:E45"/>
  <sheetViews>
    <sheetView workbookViewId="0">
      <selection activeCell="E5" sqref="E5"/>
    </sheetView>
  </sheetViews>
  <sheetFormatPr defaultRowHeight="13.2"/>
  <cols>
    <col min="1" max="2" width="8.88671875" style="6"/>
    <col min="3" max="3" width="27.109375" style="6" bestFit="1" customWidth="1"/>
    <col min="4" max="4" width="13.88671875" style="6" customWidth="1"/>
    <col min="5" max="5" width="9" style="15" customWidth="1"/>
    <col min="6" max="16384" width="8.88671875" style="6"/>
  </cols>
  <sheetData>
    <row r="1" spans="2:5" s="2" customFormat="1">
      <c r="B1" s="1" t="s">
        <v>1610</v>
      </c>
      <c r="E1" s="14"/>
    </row>
    <row r="2" spans="2:5" s="2" customFormat="1">
      <c r="B2" s="2" t="s">
        <v>2158</v>
      </c>
      <c r="E2" s="14"/>
    </row>
    <row r="3" spans="2:5" s="2" customFormat="1" ht="13.8" thickBot="1">
      <c r="D3" s="2">
        <v>2012</v>
      </c>
      <c r="E3" s="14"/>
    </row>
    <row r="4" spans="2:5" s="2" customFormat="1" ht="16.5" customHeight="1">
      <c r="B4" s="32" t="s">
        <v>31</v>
      </c>
      <c r="C4" s="28" t="s">
        <v>29</v>
      </c>
      <c r="D4" s="32" t="s">
        <v>1606</v>
      </c>
      <c r="E4" s="14"/>
    </row>
    <row r="5" spans="2:5" s="2" customFormat="1" ht="27" thickBot="1">
      <c r="B5" s="33"/>
      <c r="C5" s="4" t="s">
        <v>30</v>
      </c>
      <c r="D5" s="33"/>
      <c r="E5" s="14"/>
    </row>
    <row r="6" spans="2:5" ht="13.8" thickBot="1">
      <c r="B6" s="20">
        <v>1</v>
      </c>
      <c r="C6" s="26" t="s">
        <v>746</v>
      </c>
      <c r="D6" s="20" t="str">
        <f>B6&amp;"/38"</f>
        <v>1/38</v>
      </c>
      <c r="E6" s="18">
        <f>B6/38</f>
        <v>2.6315789473684209E-2</v>
      </c>
    </row>
    <row r="7" spans="2:5" ht="13.8" thickBot="1">
      <c r="B7" s="20">
        <v>2</v>
      </c>
      <c r="C7" s="26" t="s">
        <v>1755</v>
      </c>
      <c r="D7" s="20" t="str">
        <f t="shared" ref="D7:D10" si="0">B7&amp;"/38"</f>
        <v>2/38</v>
      </c>
      <c r="E7" s="18">
        <f t="shared" ref="E7:E10" si="1">B7/38</f>
        <v>5.2631578947368418E-2</v>
      </c>
    </row>
    <row r="8" spans="2:5" ht="13.8" thickBot="1">
      <c r="B8" s="20">
        <v>3</v>
      </c>
      <c r="C8" s="26" t="s">
        <v>749</v>
      </c>
      <c r="D8" s="20" t="str">
        <f t="shared" si="0"/>
        <v>3/38</v>
      </c>
      <c r="E8" s="18">
        <f t="shared" si="1"/>
        <v>7.8947368421052627E-2</v>
      </c>
    </row>
    <row r="9" spans="2:5" ht="13.8" thickBot="1">
      <c r="B9" s="20">
        <v>4</v>
      </c>
      <c r="C9" s="26" t="s">
        <v>748</v>
      </c>
      <c r="D9" s="20" t="str">
        <f t="shared" si="0"/>
        <v>4/38</v>
      </c>
      <c r="E9" s="18">
        <f t="shared" si="1"/>
        <v>0.10526315789473684</v>
      </c>
    </row>
    <row r="10" spans="2:5" ht="13.8" thickBot="1">
      <c r="B10" s="20">
        <v>5</v>
      </c>
      <c r="C10" s="26" t="s">
        <v>762</v>
      </c>
      <c r="D10" s="20" t="str">
        <f t="shared" si="0"/>
        <v>5/38</v>
      </c>
      <c r="E10" s="18">
        <f t="shared" si="1"/>
        <v>0.13157894736842105</v>
      </c>
    </row>
    <row r="11" spans="2:5" ht="13.8" thickBot="1">
      <c r="B11" s="42" t="s">
        <v>1608</v>
      </c>
      <c r="C11" s="43"/>
      <c r="D11" s="44"/>
      <c r="E11" s="18"/>
    </row>
    <row r="12" spans="2:5" ht="13.8" thickBot="1">
      <c r="B12" s="20">
        <v>6</v>
      </c>
      <c r="C12" s="26" t="s">
        <v>1779</v>
      </c>
      <c r="D12" s="20" t="str">
        <f>B12&amp;"/38"</f>
        <v>6/38</v>
      </c>
      <c r="E12" s="18">
        <f>B12/38</f>
        <v>0.15789473684210525</v>
      </c>
    </row>
    <row r="13" spans="2:5" ht="17.25" customHeight="1" thickBot="1">
      <c r="B13" s="20">
        <v>7</v>
      </c>
      <c r="C13" s="26" t="s">
        <v>2159</v>
      </c>
      <c r="D13" s="20" t="str">
        <f>B13&amp;"/38"</f>
        <v>7/38</v>
      </c>
      <c r="E13" s="18">
        <f>B13/38</f>
        <v>0.18421052631578946</v>
      </c>
    </row>
    <row r="14" spans="2:5" ht="13.8" thickBot="1">
      <c r="B14" s="20">
        <v>8</v>
      </c>
      <c r="C14" s="26" t="s">
        <v>2160</v>
      </c>
      <c r="D14" s="20" t="str">
        <f t="shared" ref="D14:D21" si="2">B14&amp;"/38"</f>
        <v>8/38</v>
      </c>
      <c r="E14" s="18">
        <f t="shared" ref="E14:E21" si="3">B14/38</f>
        <v>0.21052631578947367</v>
      </c>
    </row>
    <row r="15" spans="2:5" ht="13.8" thickBot="1">
      <c r="B15" s="20">
        <v>9</v>
      </c>
      <c r="C15" s="26" t="s">
        <v>2161</v>
      </c>
      <c r="D15" s="20" t="str">
        <f t="shared" si="2"/>
        <v>9/38</v>
      </c>
      <c r="E15" s="18">
        <f t="shared" si="3"/>
        <v>0.23684210526315788</v>
      </c>
    </row>
    <row r="16" spans="2:5" ht="13.8" thickBot="1">
      <c r="B16" s="20">
        <v>10</v>
      </c>
      <c r="C16" s="26" t="s">
        <v>1951</v>
      </c>
      <c r="D16" s="20" t="str">
        <f t="shared" si="2"/>
        <v>10/38</v>
      </c>
      <c r="E16" s="18">
        <f t="shared" si="3"/>
        <v>0.26315789473684209</v>
      </c>
    </row>
    <row r="17" spans="2:5" ht="13.8" thickBot="1">
      <c r="B17" s="20">
        <v>11</v>
      </c>
      <c r="C17" s="26" t="s">
        <v>759</v>
      </c>
      <c r="D17" s="20" t="str">
        <f t="shared" si="2"/>
        <v>11/38</v>
      </c>
      <c r="E17" s="18">
        <f t="shared" si="3"/>
        <v>0.28947368421052633</v>
      </c>
    </row>
    <row r="18" spans="2:5" ht="13.8" thickBot="1">
      <c r="B18" s="20">
        <v>12</v>
      </c>
      <c r="C18" s="26" t="s">
        <v>2162</v>
      </c>
      <c r="D18" s="20" t="str">
        <f t="shared" si="2"/>
        <v>12/38</v>
      </c>
      <c r="E18" s="18">
        <f t="shared" si="3"/>
        <v>0.31578947368421051</v>
      </c>
    </row>
    <row r="19" spans="2:5" ht="13.8" thickBot="1">
      <c r="B19" s="20">
        <v>13</v>
      </c>
      <c r="C19" s="26" t="s">
        <v>2163</v>
      </c>
      <c r="D19" s="20" t="str">
        <f t="shared" si="2"/>
        <v>13/38</v>
      </c>
      <c r="E19" s="18">
        <f t="shared" si="3"/>
        <v>0.34210526315789475</v>
      </c>
    </row>
    <row r="20" spans="2:5" ht="13.8" thickBot="1">
      <c r="B20" s="20">
        <v>14</v>
      </c>
      <c r="C20" s="26" t="s">
        <v>2049</v>
      </c>
      <c r="D20" s="20" t="str">
        <f t="shared" si="2"/>
        <v>14/38</v>
      </c>
      <c r="E20" s="18">
        <f t="shared" si="3"/>
        <v>0.36842105263157893</v>
      </c>
    </row>
    <row r="21" spans="2:5" ht="13.8" thickBot="1">
      <c r="B21" s="20">
        <v>15</v>
      </c>
      <c r="C21" s="26" t="s">
        <v>2050</v>
      </c>
      <c r="D21" s="20" t="str">
        <f t="shared" si="2"/>
        <v>15/38</v>
      </c>
      <c r="E21" s="18">
        <f t="shared" si="3"/>
        <v>0.39473684210526316</v>
      </c>
    </row>
    <row r="22" spans="2:5" ht="13.8" thickBot="1">
      <c r="B22" s="45" t="s">
        <v>1609</v>
      </c>
      <c r="C22" s="46"/>
      <c r="D22" s="47"/>
      <c r="E22" s="18"/>
    </row>
    <row r="23" spans="2:5" ht="13.8" thickBot="1">
      <c r="B23" s="20">
        <v>16</v>
      </c>
      <c r="C23" s="26" t="s">
        <v>775</v>
      </c>
      <c r="D23" s="20" t="str">
        <f>B23&amp;"/38"</f>
        <v>16/38</v>
      </c>
      <c r="E23" s="18">
        <f>B23/38</f>
        <v>0.42105263157894735</v>
      </c>
    </row>
    <row r="24" spans="2:5" ht="17.25" customHeight="1" thickBot="1">
      <c r="B24" s="20">
        <v>17</v>
      </c>
      <c r="C24" s="26" t="s">
        <v>2164</v>
      </c>
      <c r="D24" s="20" t="str">
        <f>B24&amp;"/38"</f>
        <v>17/38</v>
      </c>
      <c r="E24" s="18">
        <f>B24/38</f>
        <v>0.44736842105263158</v>
      </c>
    </row>
    <row r="25" spans="2:5" ht="13.8" thickBot="1">
      <c r="B25" s="20">
        <v>18</v>
      </c>
      <c r="C25" s="26" t="s">
        <v>592</v>
      </c>
      <c r="D25" s="20" t="str">
        <f t="shared" ref="D25:D45" si="4">B25&amp;"/38"</f>
        <v>18/38</v>
      </c>
      <c r="E25" s="18">
        <f t="shared" ref="E25:E45" si="5">B25/38</f>
        <v>0.47368421052631576</v>
      </c>
    </row>
    <row r="26" spans="2:5" ht="13.8" thickBot="1">
      <c r="B26" s="20">
        <v>19</v>
      </c>
      <c r="C26" s="26" t="s">
        <v>2165</v>
      </c>
      <c r="D26" s="20" t="str">
        <f t="shared" si="4"/>
        <v>19/38</v>
      </c>
      <c r="E26" s="18">
        <f t="shared" si="5"/>
        <v>0.5</v>
      </c>
    </row>
    <row r="27" spans="2:5" ht="13.8" thickBot="1">
      <c r="B27" s="20">
        <v>20</v>
      </c>
      <c r="C27" s="26" t="s">
        <v>650</v>
      </c>
      <c r="D27" s="20" t="str">
        <f t="shared" si="4"/>
        <v>20/38</v>
      </c>
      <c r="E27" s="18">
        <f t="shared" si="5"/>
        <v>0.52631578947368418</v>
      </c>
    </row>
    <row r="28" spans="2:5" ht="13.8" thickBot="1">
      <c r="B28" s="20">
        <v>21</v>
      </c>
      <c r="C28" s="26" t="s">
        <v>2166</v>
      </c>
      <c r="D28" s="20" t="str">
        <f t="shared" si="4"/>
        <v>21/38</v>
      </c>
      <c r="E28" s="18">
        <f t="shared" si="5"/>
        <v>0.55263157894736847</v>
      </c>
    </row>
    <row r="29" spans="2:5" ht="13.8" thickBot="1">
      <c r="B29" s="20">
        <v>22</v>
      </c>
      <c r="C29" s="26" t="s">
        <v>2167</v>
      </c>
      <c r="D29" s="20" t="str">
        <f t="shared" si="4"/>
        <v>22/38</v>
      </c>
      <c r="E29" s="18">
        <f t="shared" si="5"/>
        <v>0.57894736842105265</v>
      </c>
    </row>
    <row r="30" spans="2:5" ht="13.8" thickBot="1">
      <c r="B30" s="20">
        <v>23</v>
      </c>
      <c r="C30" s="26" t="s">
        <v>2168</v>
      </c>
      <c r="D30" s="20" t="str">
        <f t="shared" si="4"/>
        <v>23/38</v>
      </c>
      <c r="E30" s="18">
        <f t="shared" si="5"/>
        <v>0.60526315789473684</v>
      </c>
    </row>
    <row r="31" spans="2:5" ht="13.8" thickBot="1">
      <c r="B31" s="20">
        <v>24</v>
      </c>
      <c r="C31" s="26" t="s">
        <v>2169</v>
      </c>
      <c r="D31" s="20" t="str">
        <f t="shared" si="4"/>
        <v>24/38</v>
      </c>
      <c r="E31" s="18">
        <f t="shared" si="5"/>
        <v>0.63157894736842102</v>
      </c>
    </row>
    <row r="32" spans="2:5" ht="13.8" thickBot="1">
      <c r="B32" s="20">
        <v>25</v>
      </c>
      <c r="C32" s="26" t="s">
        <v>2170</v>
      </c>
      <c r="D32" s="20" t="str">
        <f t="shared" si="4"/>
        <v>25/38</v>
      </c>
      <c r="E32" s="18">
        <f t="shared" si="5"/>
        <v>0.65789473684210531</v>
      </c>
    </row>
    <row r="33" spans="2:5" ht="13.8" thickBot="1">
      <c r="B33" s="20">
        <v>26</v>
      </c>
      <c r="C33" s="26" t="s">
        <v>2171</v>
      </c>
      <c r="D33" s="20" t="str">
        <f t="shared" si="4"/>
        <v>26/38</v>
      </c>
      <c r="E33" s="18">
        <f t="shared" si="5"/>
        <v>0.68421052631578949</v>
      </c>
    </row>
    <row r="34" spans="2:5" ht="13.8" thickBot="1">
      <c r="B34" s="20">
        <v>27</v>
      </c>
      <c r="C34" s="26" t="s">
        <v>2172</v>
      </c>
      <c r="D34" s="20" t="str">
        <f t="shared" si="4"/>
        <v>27/38</v>
      </c>
      <c r="E34" s="18">
        <f t="shared" si="5"/>
        <v>0.71052631578947367</v>
      </c>
    </row>
    <row r="35" spans="2:5" ht="13.8" thickBot="1">
      <c r="B35" s="20">
        <v>28</v>
      </c>
      <c r="C35" s="26" t="s">
        <v>769</v>
      </c>
      <c r="D35" s="20" t="str">
        <f t="shared" si="4"/>
        <v>28/38</v>
      </c>
      <c r="E35" s="18">
        <f t="shared" si="5"/>
        <v>0.73684210526315785</v>
      </c>
    </row>
    <row r="36" spans="2:5" ht="13.8" thickBot="1">
      <c r="B36" s="20">
        <v>29</v>
      </c>
      <c r="C36" s="26" t="s">
        <v>2173</v>
      </c>
      <c r="D36" s="20" t="str">
        <f t="shared" si="4"/>
        <v>29/38</v>
      </c>
      <c r="E36" s="18">
        <f t="shared" si="5"/>
        <v>0.76315789473684215</v>
      </c>
    </row>
    <row r="37" spans="2:5" ht="13.8" thickBot="1">
      <c r="B37" s="20">
        <v>30</v>
      </c>
      <c r="C37" s="26" t="s">
        <v>2174</v>
      </c>
      <c r="D37" s="20" t="str">
        <f t="shared" si="4"/>
        <v>30/38</v>
      </c>
      <c r="E37" s="18">
        <f t="shared" si="5"/>
        <v>0.78947368421052633</v>
      </c>
    </row>
    <row r="38" spans="2:5" ht="13.8" thickBot="1">
      <c r="B38" s="20">
        <v>31</v>
      </c>
      <c r="C38" s="26" t="s">
        <v>2175</v>
      </c>
      <c r="D38" s="20" t="str">
        <f t="shared" si="4"/>
        <v>31/38</v>
      </c>
      <c r="E38" s="18">
        <f t="shared" si="5"/>
        <v>0.81578947368421051</v>
      </c>
    </row>
    <row r="39" spans="2:5" ht="13.8" thickBot="1">
      <c r="B39" s="20">
        <v>32</v>
      </c>
      <c r="C39" s="26" t="s">
        <v>2176</v>
      </c>
      <c r="D39" s="20" t="str">
        <f t="shared" si="4"/>
        <v>32/38</v>
      </c>
      <c r="E39" s="18">
        <f t="shared" si="5"/>
        <v>0.84210526315789469</v>
      </c>
    </row>
    <row r="40" spans="2:5" ht="13.8" thickBot="1">
      <c r="B40" s="20">
        <v>32</v>
      </c>
      <c r="C40" s="26" t="s">
        <v>774</v>
      </c>
      <c r="D40" s="20" t="str">
        <f t="shared" si="4"/>
        <v>32/38</v>
      </c>
      <c r="E40" s="18">
        <f t="shared" si="5"/>
        <v>0.84210526315789469</v>
      </c>
    </row>
    <row r="41" spans="2:5" ht="13.8" thickBot="1">
      <c r="B41" s="20">
        <v>32</v>
      </c>
      <c r="C41" s="26" t="s">
        <v>2177</v>
      </c>
      <c r="D41" s="20" t="str">
        <f t="shared" si="4"/>
        <v>32/38</v>
      </c>
      <c r="E41" s="18">
        <f t="shared" si="5"/>
        <v>0.84210526315789469</v>
      </c>
    </row>
    <row r="42" spans="2:5" ht="13.8" thickBot="1">
      <c r="B42" s="20">
        <v>32</v>
      </c>
      <c r="C42" s="26" t="s">
        <v>2178</v>
      </c>
      <c r="D42" s="20" t="str">
        <f t="shared" si="4"/>
        <v>32/38</v>
      </c>
      <c r="E42" s="18">
        <f t="shared" si="5"/>
        <v>0.84210526315789469</v>
      </c>
    </row>
    <row r="43" spans="2:5" ht="13.8" thickBot="1">
      <c r="B43" s="20">
        <v>32</v>
      </c>
      <c r="C43" s="26" t="s">
        <v>2179</v>
      </c>
      <c r="D43" s="20" t="str">
        <f t="shared" si="4"/>
        <v>32/38</v>
      </c>
      <c r="E43" s="18">
        <f t="shared" si="5"/>
        <v>0.84210526315789469</v>
      </c>
    </row>
    <row r="44" spans="2:5" ht="13.8" thickBot="1">
      <c r="B44" s="20">
        <v>32</v>
      </c>
      <c r="C44" s="26" t="s">
        <v>2180</v>
      </c>
      <c r="D44" s="20" t="str">
        <f t="shared" si="4"/>
        <v>32/38</v>
      </c>
      <c r="E44" s="18">
        <f t="shared" si="5"/>
        <v>0.84210526315789469</v>
      </c>
    </row>
    <row r="45" spans="2:5" ht="13.8" thickBot="1">
      <c r="B45" s="20">
        <v>32</v>
      </c>
      <c r="C45" s="26" t="s">
        <v>2000</v>
      </c>
      <c r="D45" s="20" t="str">
        <f t="shared" si="4"/>
        <v>32/38</v>
      </c>
      <c r="E45" s="18">
        <f t="shared" si="5"/>
        <v>0.84210526315789469</v>
      </c>
    </row>
  </sheetData>
  <mergeCells count="4">
    <mergeCell ref="B4:B5"/>
    <mergeCell ref="D4:D5"/>
    <mergeCell ref="B22:D22"/>
    <mergeCell ref="B11:D11"/>
  </mergeCells>
  <phoneticPr fontId="2" type="noConversion"/>
  <hyperlinks>
    <hyperlink ref="C6" r:id="rId1" display="http://admin-apps.webofknowledge.com/JCR/JCR?RQ=RECORD&amp;rank=1&amp;journal=TRAUMA+VIOLENCE+ABUS"/>
    <hyperlink ref="C7" r:id="rId2" display="http://admin-apps.webofknowledge.com/JCR/JCR?RQ=RECORD&amp;rank=2&amp;journal=AM+J+COMMUN+PSYCHOL"/>
    <hyperlink ref="C8" r:id="rId3" display="http://admin-apps.webofknowledge.com/JCR/JCR?RQ=RECORD&amp;rank=3&amp;journal=CHILD+MALTREATMENT"/>
    <hyperlink ref="C9" r:id="rId4" display="http://admin-apps.webofknowledge.com/JCR/JCR?RQ=RECORD&amp;rank=4&amp;journal=CHILD+ABUSE+NEGLECT"/>
    <hyperlink ref="C10" r:id="rId5" display="http://admin-apps.webofknowledge.com/JCR/JCR?RQ=RECORD&amp;rank=5&amp;journal=FAM+RELAT"/>
    <hyperlink ref="C12" r:id="rId6" display="http://admin-apps.webofknowledge.com/JCR/JCR?RQ=RECORD&amp;rank=6&amp;journal=J+COMMUNITY+PSYCHOL"/>
    <hyperlink ref="C13" r:id="rId7" display="http://admin-apps.webofknowledge.com/JCR/JCR?RQ=RECORD&amp;rank=7&amp;journal=RES+SOCIAL+WORK+PRAC"/>
    <hyperlink ref="C14" r:id="rId8" display="http://admin-apps.webofknowledge.com/JCR/JCR?RQ=RECORD&amp;rank=8&amp;journal=SOC+WORK"/>
    <hyperlink ref="C15" r:id="rId9" display="http://admin-apps.webofknowledge.com/JCR/JCR?RQ=RECORD&amp;rank=9&amp;journal=HEALTH+SOC+WORK"/>
    <hyperlink ref="C16" r:id="rId10" display="http://admin-apps.webofknowledge.com/JCR/JCR?RQ=RECORD&amp;rank=10&amp;journal=HEALTH+SOC+CARE+COMM"/>
    <hyperlink ref="C17" r:id="rId11" display="http://admin-apps.webofknowledge.com/JCR/JCR?RQ=RECORD&amp;rank=11&amp;journal=CHILD+YOUTH+SERV+REV"/>
    <hyperlink ref="C18" r:id="rId12" display="http://admin-apps.webofknowledge.com/JCR/JCR?RQ=RECORD&amp;rank=12&amp;journal=SOC+SERV+REV"/>
    <hyperlink ref="C19" r:id="rId13" display="http://admin-apps.webofknowledge.com/JCR/JCR?RQ=RECORD&amp;rank=13&amp;journal=BRIT+J+SOC+WORK"/>
    <hyperlink ref="C20" r:id="rId14" display="http://admin-apps.webofknowledge.com/JCR/JCR?RQ=RECORD&amp;rank=14&amp;journal=J+SOC+POLICY"/>
    <hyperlink ref="C21" r:id="rId15" display="http://admin-apps.webofknowledge.com/JCR/JCR?RQ=RECORD&amp;rank=15&amp;journal=SOC+POLICY+ADMIN"/>
    <hyperlink ref="C23" r:id="rId16" display="http://admin-apps.webofknowledge.com/JCR/JCR?RQ=RECORD&amp;rank=16&amp;journal=CHILD+FAM+SOC+WORK"/>
    <hyperlink ref="C24" r:id="rId17" display="http://admin-apps.webofknowledge.com/JCR/JCR?RQ=RECORD&amp;rank=17&amp;journal=SOC+WORK+RES"/>
    <hyperlink ref="C25" r:id="rId18" display="http://admin-apps.webofknowledge.com/JCR/JCR?RQ=RECORD&amp;rank=18&amp;journal=J+SOC+WORK+EDUC"/>
    <hyperlink ref="C26" r:id="rId19" display="http://admin-apps.webofknowledge.com/JCR/JCR?RQ=RECORD&amp;rank=19&amp;journal=INT+J+SOC+WELF"/>
    <hyperlink ref="C27" r:id="rId20" display="http://admin-apps.webofknowledge.com/JCR/JCR?RQ=RECORD&amp;rank=20&amp;journal=AUST+J+GUID+COUNS"/>
    <hyperlink ref="C28" r:id="rId21" display="http://admin-apps.webofknowledge.com/JCR/JCR?RQ=RECORD&amp;rank=21&amp;journal=SOC+WORK+HEALTH+CARE"/>
    <hyperlink ref="C29" r:id="rId22" display="http://admin-apps.webofknowledge.com/JCR/JCR?RQ=RECORD&amp;rank=22&amp;journal=ADMIN+SOC+WORK"/>
    <hyperlink ref="C30" r:id="rId23" display="http://admin-apps.webofknowledge.com/JCR/JCR?RQ=RECORD&amp;rank=23&amp;journal=INT+SOC+WORK"/>
    <hyperlink ref="C31" r:id="rId24" display="http://admin-apps.webofknowledge.com/JCR/JCR?RQ=RECORD&amp;rank=24&amp;journal=J+SOC+WORK+PRACT"/>
    <hyperlink ref="C32" r:id="rId25" display="http://admin-apps.webofknowledge.com/JCR/JCR?RQ=RECORD&amp;rank=25&amp;journal=CLIN+SOC+WORK+J"/>
    <hyperlink ref="C33" r:id="rId26" display="http://admin-apps.webofknowledge.com/JCR/JCR?RQ=RECORD&amp;rank=26&amp;journal=J+SOC+SERV+RES"/>
    <hyperlink ref="C34" r:id="rId27" display="http://admin-apps.webofknowledge.com/JCR/JCR?RQ=RECORD&amp;rank=27&amp;journal=AFFILIA+J+WOM+SOC+WO"/>
    <hyperlink ref="C35" r:id="rId28" display="http://admin-apps.webofknowledge.com/JCR/JCR?RQ=RECORD&amp;rank=28&amp;journal=FAM+SOC"/>
    <hyperlink ref="C36" r:id="rId29" display="http://admin-apps.webofknowledge.com/JCR/JCR?RQ=RECORD&amp;rank=29&amp;journal=SMITH+COLL+STUD+SOC"/>
    <hyperlink ref="C37" r:id="rId30" display="http://admin-apps.webofknowledge.com/JCR/JCR?RQ=RECORD&amp;rank=30&amp;journal=ASIA+PAC+J+SOC+WORK"/>
    <hyperlink ref="C38" r:id="rId31" display="http://admin-apps.webofknowledge.com/JCR/JCR?RQ=RECORD&amp;rank=31&amp;journal=LJETOP+SOC+RADA"/>
    <hyperlink ref="C39" r:id="rId32" display="http://admin-apps.webofknowledge.com/JCR/JCR?RQ=RECORD&amp;rank=32&amp;journal=AUST+SOC+WORK"/>
    <hyperlink ref="C40" r:id="rId33" display="http://admin-apps.webofknowledge.com/JCR/JCR?RQ=RECORD&amp;rank=33&amp;journal=CHILD+ABUSE+REV"/>
    <hyperlink ref="C41" r:id="rId34" display="http://admin-apps.webofknowledge.com/JCR/JCR?RQ=RECORD&amp;rank=34&amp;journal=CHILD+SOC"/>
    <hyperlink ref="C42" r:id="rId35" display="http://admin-apps.webofknowledge.com/JCR/JCR?RQ=RECORD&amp;rank=35&amp;journal=EUR+J+SOC+WORK"/>
    <hyperlink ref="C43" r:id="rId36" display="http://admin-apps.webofknowledge.com/JCR/JCR?RQ=RECORD&amp;rank=36&amp;journal=J+SOC+WORK"/>
    <hyperlink ref="C44" r:id="rId37" display="http://admin-apps.webofknowledge.com/JCR/JCR?RQ=RECORD&amp;rank=37&amp;journal=REV+CERCET+INTERV+SO"/>
    <hyperlink ref="C45" r:id="rId38" display="http://admin-apps.webofknowledge.com/JCR/JCR?RQ=RECORD&amp;rank=38&amp;journal=SOC+WORK+PUBLIC+HLTH"/>
  </hyperlinks>
  <pageMargins left="0.7" right="0.7" top="0.75" bottom="0.75" header="0.3" footer="0.3"/>
  <pageSetup paperSize="9" orientation="portrait" horizontalDpi="4294967292" verticalDpi="4294967292"/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29"/>
  <dimension ref="B1:E146"/>
  <sheetViews>
    <sheetView topLeftCell="A131" workbookViewId="0">
      <selection activeCell="D155" sqref="D155"/>
    </sheetView>
  </sheetViews>
  <sheetFormatPr defaultColWidth="9" defaultRowHeight="13.2"/>
  <cols>
    <col min="1" max="2" width="9" style="6"/>
    <col min="3" max="3" width="25" style="6" bestFit="1" customWidth="1"/>
    <col min="4" max="4" width="13" style="6" customWidth="1"/>
    <col min="5" max="5" width="9" style="15"/>
    <col min="6" max="16384" width="9" style="6"/>
  </cols>
  <sheetData>
    <row r="1" spans="2:5" s="2" customFormat="1">
      <c r="B1" s="1" t="s">
        <v>1607</v>
      </c>
      <c r="E1" s="14"/>
    </row>
    <row r="2" spans="2:5" s="2" customFormat="1">
      <c r="B2" s="2" t="s">
        <v>2181</v>
      </c>
      <c r="E2" s="14"/>
    </row>
    <row r="3" spans="2:5" ht="13.8" thickBot="1">
      <c r="D3" s="6">
        <v>2012</v>
      </c>
    </row>
    <row r="4" spans="2:5" ht="16.5" customHeight="1">
      <c r="B4" s="32" t="s">
        <v>31</v>
      </c>
      <c r="C4" s="28" t="s">
        <v>29</v>
      </c>
      <c r="D4" s="32" t="s">
        <v>1606</v>
      </c>
    </row>
    <row r="5" spans="2:5" ht="27" thickBot="1">
      <c r="B5" s="33"/>
      <c r="C5" s="4" t="s">
        <v>30</v>
      </c>
      <c r="D5" s="33"/>
    </row>
    <row r="6" spans="2:5" ht="13.8" thickBot="1">
      <c r="B6" s="20">
        <v>1</v>
      </c>
      <c r="C6" s="26" t="s">
        <v>2182</v>
      </c>
      <c r="D6" s="20" t="str">
        <f>B6&amp;"/139"</f>
        <v>1/139</v>
      </c>
      <c r="E6" s="18">
        <f>B6/139</f>
        <v>7.1942446043165471E-3</v>
      </c>
    </row>
    <row r="7" spans="2:5" ht="13.8" thickBot="1">
      <c r="B7" s="20">
        <v>2</v>
      </c>
      <c r="C7" s="26" t="s">
        <v>2183</v>
      </c>
      <c r="D7" s="20" t="str">
        <f t="shared" ref="D7:D26" si="0">B7&amp;"/139"</f>
        <v>2/139</v>
      </c>
      <c r="E7" s="18">
        <f t="shared" ref="E7:E26" si="1">B7/139</f>
        <v>1.4388489208633094E-2</v>
      </c>
    </row>
    <row r="8" spans="2:5" ht="13.8" thickBot="1">
      <c r="B8" s="20">
        <v>3</v>
      </c>
      <c r="C8" s="26" t="s">
        <v>2184</v>
      </c>
      <c r="D8" s="20" t="str">
        <f t="shared" si="0"/>
        <v>3/139</v>
      </c>
      <c r="E8" s="18">
        <f t="shared" si="1"/>
        <v>2.1582733812949641E-2</v>
      </c>
    </row>
    <row r="9" spans="2:5" ht="13.8" thickBot="1">
      <c r="B9" s="20">
        <v>4</v>
      </c>
      <c r="C9" s="26" t="s">
        <v>71</v>
      </c>
      <c r="D9" s="20" t="str">
        <f t="shared" si="0"/>
        <v>4/139</v>
      </c>
      <c r="E9" s="18">
        <f t="shared" si="1"/>
        <v>2.8776978417266189E-2</v>
      </c>
    </row>
    <row r="10" spans="2:5" ht="13.8" thickBot="1">
      <c r="B10" s="20">
        <v>5</v>
      </c>
      <c r="C10" s="26" t="s">
        <v>2185</v>
      </c>
      <c r="D10" s="20" t="str">
        <f t="shared" si="0"/>
        <v>5/139</v>
      </c>
      <c r="E10" s="18">
        <f t="shared" si="1"/>
        <v>3.5971223021582732E-2</v>
      </c>
    </row>
    <row r="11" spans="2:5" ht="13.8" thickBot="1">
      <c r="B11" s="20">
        <v>6</v>
      </c>
      <c r="C11" s="26" t="s">
        <v>752</v>
      </c>
      <c r="D11" s="20" t="str">
        <f t="shared" si="0"/>
        <v>6/139</v>
      </c>
      <c r="E11" s="18">
        <f t="shared" si="1"/>
        <v>4.3165467625899283E-2</v>
      </c>
    </row>
    <row r="12" spans="2:5" ht="13.8" thickBot="1">
      <c r="B12" s="20">
        <v>7</v>
      </c>
      <c r="C12" s="26" t="s">
        <v>543</v>
      </c>
      <c r="D12" s="20" t="str">
        <f t="shared" si="0"/>
        <v>7/139</v>
      </c>
      <c r="E12" s="18">
        <f t="shared" si="1"/>
        <v>5.0359712230215826E-2</v>
      </c>
    </row>
    <row r="13" spans="2:5" ht="13.8" thickBot="1">
      <c r="B13" s="20">
        <v>8</v>
      </c>
      <c r="C13" s="26" t="s">
        <v>2186</v>
      </c>
      <c r="D13" s="20" t="str">
        <f t="shared" si="0"/>
        <v>8/139</v>
      </c>
      <c r="E13" s="18">
        <f t="shared" si="1"/>
        <v>5.7553956834532377E-2</v>
      </c>
    </row>
    <row r="14" spans="2:5" ht="13.8" thickBot="1">
      <c r="B14" s="20">
        <v>9</v>
      </c>
      <c r="C14" s="26" t="s">
        <v>2148</v>
      </c>
      <c r="D14" s="20" t="str">
        <f t="shared" si="0"/>
        <v>9/139</v>
      </c>
      <c r="E14" s="18">
        <f t="shared" si="1"/>
        <v>6.4748201438848921E-2</v>
      </c>
    </row>
    <row r="15" spans="2:5" ht="13.8" thickBot="1">
      <c r="B15" s="20">
        <v>10</v>
      </c>
      <c r="C15" s="26" t="s">
        <v>1924</v>
      </c>
      <c r="D15" s="20" t="str">
        <f t="shared" si="0"/>
        <v>10/139</v>
      </c>
      <c r="E15" s="18">
        <f t="shared" si="1"/>
        <v>7.1942446043165464E-2</v>
      </c>
    </row>
    <row r="16" spans="2:5" ht="13.8" thickBot="1">
      <c r="B16" s="20">
        <v>11</v>
      </c>
      <c r="C16" s="26" t="s">
        <v>2187</v>
      </c>
      <c r="D16" s="20" t="str">
        <f t="shared" si="0"/>
        <v>11/139</v>
      </c>
      <c r="E16" s="18">
        <f t="shared" si="1"/>
        <v>7.9136690647482008E-2</v>
      </c>
    </row>
    <row r="17" spans="2:5" ht="13.8" thickBot="1">
      <c r="B17" s="20">
        <v>12</v>
      </c>
      <c r="C17" s="26" t="s">
        <v>2188</v>
      </c>
      <c r="D17" s="20" t="str">
        <f t="shared" si="0"/>
        <v>12/139</v>
      </c>
      <c r="E17" s="18">
        <f t="shared" si="1"/>
        <v>8.6330935251798566E-2</v>
      </c>
    </row>
    <row r="18" spans="2:5" ht="13.8" thickBot="1">
      <c r="B18" s="20">
        <v>13</v>
      </c>
      <c r="C18" s="26" t="s">
        <v>2189</v>
      </c>
      <c r="D18" s="20" t="str">
        <f t="shared" si="0"/>
        <v>13/139</v>
      </c>
      <c r="E18" s="18">
        <f t="shared" si="1"/>
        <v>9.3525179856115109E-2</v>
      </c>
    </row>
    <row r="19" spans="2:5" ht="13.8" thickBot="1">
      <c r="B19" s="20">
        <v>14</v>
      </c>
      <c r="C19" s="26" t="s">
        <v>2190</v>
      </c>
      <c r="D19" s="20" t="str">
        <f t="shared" si="0"/>
        <v>14/139</v>
      </c>
      <c r="E19" s="18">
        <f t="shared" si="1"/>
        <v>0.10071942446043165</v>
      </c>
    </row>
    <row r="20" spans="2:5" ht="13.8" thickBot="1">
      <c r="B20" s="20">
        <v>15</v>
      </c>
      <c r="C20" s="26" t="s">
        <v>2191</v>
      </c>
      <c r="D20" s="20" t="str">
        <f t="shared" si="0"/>
        <v>15/139</v>
      </c>
      <c r="E20" s="18">
        <f t="shared" si="1"/>
        <v>0.1079136690647482</v>
      </c>
    </row>
    <row r="21" spans="2:5" ht="13.8" thickBot="1">
      <c r="B21" s="20">
        <v>16</v>
      </c>
      <c r="C21" s="26" t="s">
        <v>2038</v>
      </c>
      <c r="D21" s="20" t="str">
        <f t="shared" si="0"/>
        <v>16/139</v>
      </c>
      <c r="E21" s="18">
        <f t="shared" si="1"/>
        <v>0.11510791366906475</v>
      </c>
    </row>
    <row r="22" spans="2:5" ht="13.8" thickBot="1">
      <c r="B22" s="20">
        <v>17</v>
      </c>
      <c r="C22" s="26" t="s">
        <v>81</v>
      </c>
      <c r="D22" s="20" t="str">
        <f t="shared" si="0"/>
        <v>17/139</v>
      </c>
      <c r="E22" s="18">
        <f t="shared" si="1"/>
        <v>0.1223021582733813</v>
      </c>
    </row>
    <row r="23" spans="2:5" ht="17.25" customHeight="1" thickBot="1">
      <c r="B23" s="20">
        <v>18</v>
      </c>
      <c r="C23" s="26" t="s">
        <v>2192</v>
      </c>
      <c r="D23" s="20" t="str">
        <f t="shared" si="0"/>
        <v>18/139</v>
      </c>
      <c r="E23" s="18">
        <f t="shared" si="1"/>
        <v>0.12949640287769784</v>
      </c>
    </row>
    <row r="24" spans="2:5" ht="13.8" thickBot="1">
      <c r="B24" s="20">
        <v>19</v>
      </c>
      <c r="C24" s="26" t="s">
        <v>2193</v>
      </c>
      <c r="D24" s="20" t="str">
        <f t="shared" si="0"/>
        <v>19/139</v>
      </c>
      <c r="E24" s="18">
        <f t="shared" si="1"/>
        <v>0.1366906474820144</v>
      </c>
    </row>
    <row r="25" spans="2:5" ht="13.8" thickBot="1">
      <c r="B25" s="20">
        <v>20</v>
      </c>
      <c r="C25" s="26" t="s">
        <v>80</v>
      </c>
      <c r="D25" s="20" t="str">
        <f t="shared" si="0"/>
        <v>20/139</v>
      </c>
      <c r="E25" s="18">
        <f t="shared" si="1"/>
        <v>0.14388489208633093</v>
      </c>
    </row>
    <row r="26" spans="2:5" ht="13.5" customHeight="1" thickBot="1">
      <c r="B26" s="20">
        <v>21</v>
      </c>
      <c r="C26" s="26" t="s">
        <v>25</v>
      </c>
      <c r="D26" s="20" t="str">
        <f t="shared" si="0"/>
        <v>21/139</v>
      </c>
      <c r="E26" s="18">
        <f t="shared" si="1"/>
        <v>0.15107913669064749</v>
      </c>
    </row>
    <row r="27" spans="2:5" ht="14.1" customHeight="1" thickBot="1">
      <c r="B27" s="42" t="s">
        <v>1608</v>
      </c>
      <c r="C27" s="43"/>
      <c r="D27" s="44"/>
      <c r="E27" s="18"/>
    </row>
    <row r="28" spans="2:5" ht="13.8" thickBot="1">
      <c r="B28" s="20">
        <v>22</v>
      </c>
      <c r="C28" s="26" t="s">
        <v>1071</v>
      </c>
      <c r="D28" s="20" t="str">
        <f>B28&amp;"/139"</f>
        <v>22/139</v>
      </c>
      <c r="E28" s="18">
        <f>B28/139</f>
        <v>0.15827338129496402</v>
      </c>
    </row>
    <row r="29" spans="2:5" ht="13.8" thickBot="1">
      <c r="B29" s="20">
        <v>23</v>
      </c>
      <c r="C29" s="26" t="s">
        <v>2194</v>
      </c>
      <c r="D29" s="20" t="str">
        <f t="shared" ref="D29:D52" si="2">B29&amp;"/139"</f>
        <v>23/139</v>
      </c>
      <c r="E29" s="18">
        <f t="shared" ref="E29:E52" si="3">B29/139</f>
        <v>0.16546762589928057</v>
      </c>
    </row>
    <row r="30" spans="2:5" ht="13.8" thickBot="1">
      <c r="B30" s="20">
        <v>24</v>
      </c>
      <c r="C30" s="26" t="s">
        <v>264</v>
      </c>
      <c r="D30" s="20" t="str">
        <f t="shared" si="2"/>
        <v>24/139</v>
      </c>
      <c r="E30" s="18">
        <f t="shared" si="3"/>
        <v>0.17266187050359713</v>
      </c>
    </row>
    <row r="31" spans="2:5" ht="13.8" thickBot="1">
      <c r="B31" s="20">
        <v>25</v>
      </c>
      <c r="C31" s="26" t="s">
        <v>2195</v>
      </c>
      <c r="D31" s="20" t="str">
        <f t="shared" si="2"/>
        <v>25/139</v>
      </c>
      <c r="E31" s="18">
        <f t="shared" si="3"/>
        <v>0.17985611510791366</v>
      </c>
    </row>
    <row r="32" spans="2:5" ht="13.8" thickBot="1">
      <c r="B32" s="20">
        <v>26</v>
      </c>
      <c r="C32" s="26" t="s">
        <v>302</v>
      </c>
      <c r="D32" s="20" t="str">
        <f t="shared" si="2"/>
        <v>26/139</v>
      </c>
      <c r="E32" s="18">
        <f t="shared" si="3"/>
        <v>0.18705035971223022</v>
      </c>
    </row>
    <row r="33" spans="2:5" ht="13.8" thickBot="1">
      <c r="B33" s="20">
        <v>27</v>
      </c>
      <c r="C33" s="26" t="s">
        <v>2196</v>
      </c>
      <c r="D33" s="20" t="str">
        <f t="shared" si="2"/>
        <v>27/139</v>
      </c>
      <c r="E33" s="18">
        <f t="shared" si="3"/>
        <v>0.19424460431654678</v>
      </c>
    </row>
    <row r="34" spans="2:5" ht="13.8" thickBot="1">
      <c r="B34" s="20">
        <v>28</v>
      </c>
      <c r="C34" s="26" t="s">
        <v>2197</v>
      </c>
      <c r="D34" s="20" t="str">
        <f t="shared" si="2"/>
        <v>28/139</v>
      </c>
      <c r="E34" s="18">
        <f t="shared" si="3"/>
        <v>0.20143884892086331</v>
      </c>
    </row>
    <row r="35" spans="2:5" ht="13.8" thickBot="1">
      <c r="B35" s="20">
        <v>29</v>
      </c>
      <c r="C35" s="26" t="s">
        <v>2198</v>
      </c>
      <c r="D35" s="20" t="str">
        <f t="shared" si="2"/>
        <v>29/139</v>
      </c>
      <c r="E35" s="18">
        <f t="shared" si="3"/>
        <v>0.20863309352517986</v>
      </c>
    </row>
    <row r="36" spans="2:5" ht="13.8" thickBot="1">
      <c r="B36" s="20">
        <v>30</v>
      </c>
      <c r="C36" s="26" t="s">
        <v>2199</v>
      </c>
      <c r="D36" s="20" t="str">
        <f t="shared" si="2"/>
        <v>30/139</v>
      </c>
      <c r="E36" s="18">
        <f t="shared" si="3"/>
        <v>0.21582733812949639</v>
      </c>
    </row>
    <row r="37" spans="2:5" ht="13.8" thickBot="1">
      <c r="B37" s="20">
        <v>31</v>
      </c>
      <c r="C37" s="26" t="s">
        <v>2200</v>
      </c>
      <c r="D37" s="20" t="str">
        <f t="shared" si="2"/>
        <v>31/139</v>
      </c>
      <c r="E37" s="18">
        <f t="shared" si="3"/>
        <v>0.22302158273381295</v>
      </c>
    </row>
    <row r="38" spans="2:5" ht="13.8" thickBot="1">
      <c r="B38" s="20">
        <v>32</v>
      </c>
      <c r="C38" s="26" t="s">
        <v>2201</v>
      </c>
      <c r="D38" s="20" t="str">
        <f t="shared" si="2"/>
        <v>32/139</v>
      </c>
      <c r="E38" s="18">
        <f t="shared" si="3"/>
        <v>0.23021582733812951</v>
      </c>
    </row>
    <row r="39" spans="2:5" ht="13.8" thickBot="1">
      <c r="B39" s="20">
        <v>33</v>
      </c>
      <c r="C39" s="26" t="s">
        <v>2202</v>
      </c>
      <c r="D39" s="20" t="str">
        <f t="shared" si="2"/>
        <v>33/139</v>
      </c>
      <c r="E39" s="18">
        <f t="shared" si="3"/>
        <v>0.23741007194244604</v>
      </c>
    </row>
    <row r="40" spans="2:5" ht="13.8" thickBot="1">
      <c r="B40" s="20">
        <v>34</v>
      </c>
      <c r="C40" s="26" t="s">
        <v>2203</v>
      </c>
      <c r="D40" s="20" t="str">
        <f t="shared" si="2"/>
        <v>34/139</v>
      </c>
      <c r="E40" s="18">
        <f t="shared" si="3"/>
        <v>0.2446043165467626</v>
      </c>
    </row>
    <row r="41" spans="2:5" ht="13.8" thickBot="1">
      <c r="B41" s="20">
        <v>35</v>
      </c>
      <c r="C41" s="26" t="s">
        <v>2204</v>
      </c>
      <c r="D41" s="20" t="str">
        <f t="shared" si="2"/>
        <v>35/139</v>
      </c>
      <c r="E41" s="18">
        <f t="shared" si="3"/>
        <v>0.25179856115107913</v>
      </c>
    </row>
    <row r="42" spans="2:5" ht="13.8" thickBot="1">
      <c r="B42" s="20">
        <v>36</v>
      </c>
      <c r="C42" s="26" t="s">
        <v>2205</v>
      </c>
      <c r="D42" s="20" t="str">
        <f t="shared" si="2"/>
        <v>36/139</v>
      </c>
      <c r="E42" s="18">
        <f t="shared" si="3"/>
        <v>0.25899280575539568</v>
      </c>
    </row>
    <row r="43" spans="2:5" ht="13.8" thickBot="1">
      <c r="B43" s="20">
        <v>37</v>
      </c>
      <c r="C43" s="26" t="s">
        <v>2206</v>
      </c>
      <c r="D43" s="20" t="str">
        <f t="shared" si="2"/>
        <v>37/139</v>
      </c>
      <c r="E43" s="18">
        <f t="shared" si="3"/>
        <v>0.26618705035971224</v>
      </c>
    </row>
    <row r="44" spans="2:5" ht="13.8" thickBot="1">
      <c r="B44" s="20">
        <v>38</v>
      </c>
      <c r="C44" s="26" t="s">
        <v>2088</v>
      </c>
      <c r="D44" s="20" t="str">
        <f t="shared" si="2"/>
        <v>38/139</v>
      </c>
      <c r="E44" s="18">
        <f t="shared" si="3"/>
        <v>0.2733812949640288</v>
      </c>
    </row>
    <row r="45" spans="2:5" ht="13.8" thickBot="1">
      <c r="B45" s="20">
        <v>39</v>
      </c>
      <c r="C45" s="26" t="s">
        <v>2207</v>
      </c>
      <c r="D45" s="20" t="str">
        <f t="shared" si="2"/>
        <v>39/139</v>
      </c>
      <c r="E45" s="18">
        <f t="shared" si="3"/>
        <v>0.2805755395683453</v>
      </c>
    </row>
    <row r="46" spans="2:5" ht="13.8" thickBot="1">
      <c r="B46" s="20">
        <v>40</v>
      </c>
      <c r="C46" s="26" t="s">
        <v>2208</v>
      </c>
      <c r="D46" s="20" t="str">
        <f t="shared" si="2"/>
        <v>40/139</v>
      </c>
      <c r="E46" s="18">
        <f t="shared" si="3"/>
        <v>0.28776978417266186</v>
      </c>
    </row>
    <row r="47" spans="2:5" ht="13.8" thickBot="1">
      <c r="B47" s="20">
        <v>41</v>
      </c>
      <c r="C47" s="26" t="s">
        <v>2209</v>
      </c>
      <c r="D47" s="20" t="str">
        <f t="shared" si="2"/>
        <v>41/139</v>
      </c>
      <c r="E47" s="18">
        <f t="shared" si="3"/>
        <v>0.29496402877697842</v>
      </c>
    </row>
    <row r="48" spans="2:5" ht="13.8" thickBot="1">
      <c r="B48" s="20">
        <v>42</v>
      </c>
      <c r="C48" s="26" t="s">
        <v>172</v>
      </c>
      <c r="D48" s="20" t="str">
        <f t="shared" si="2"/>
        <v>42/139</v>
      </c>
      <c r="E48" s="18">
        <f t="shared" si="3"/>
        <v>0.30215827338129497</v>
      </c>
    </row>
    <row r="49" spans="2:5" ht="13.8" thickBot="1">
      <c r="B49" s="20">
        <v>43</v>
      </c>
      <c r="C49" s="26" t="s">
        <v>2042</v>
      </c>
      <c r="D49" s="20" t="str">
        <f t="shared" si="2"/>
        <v>43/139</v>
      </c>
      <c r="E49" s="18">
        <f t="shared" si="3"/>
        <v>0.30935251798561153</v>
      </c>
    </row>
    <row r="50" spans="2:5" ht="13.8" thickBot="1">
      <c r="B50" s="20">
        <v>44</v>
      </c>
      <c r="C50" s="26" t="s">
        <v>2210</v>
      </c>
      <c r="D50" s="20" t="str">
        <f t="shared" si="2"/>
        <v>44/139</v>
      </c>
      <c r="E50" s="18">
        <f t="shared" si="3"/>
        <v>0.31654676258992803</v>
      </c>
    </row>
    <row r="51" spans="2:5" ht="13.8" thickBot="1">
      <c r="B51" s="20">
        <v>45</v>
      </c>
      <c r="C51" s="26" t="s">
        <v>2211</v>
      </c>
      <c r="D51" s="20" t="str">
        <f t="shared" si="2"/>
        <v>45/139</v>
      </c>
      <c r="E51" s="18">
        <f t="shared" si="3"/>
        <v>0.32374100719424459</v>
      </c>
    </row>
    <row r="52" spans="2:5" ht="13.8" thickBot="1">
      <c r="B52" s="20">
        <v>46</v>
      </c>
      <c r="C52" s="26" t="s">
        <v>2212</v>
      </c>
      <c r="D52" s="20" t="str">
        <f t="shared" si="2"/>
        <v>46/139</v>
      </c>
      <c r="E52" s="18">
        <f t="shared" si="3"/>
        <v>0.33093525179856115</v>
      </c>
    </row>
    <row r="53" spans="2:5" ht="13.8" thickBot="1">
      <c r="B53" s="20">
        <v>47</v>
      </c>
      <c r="C53" s="26" t="s">
        <v>2213</v>
      </c>
      <c r="D53" s="20" t="str">
        <f t="shared" ref="D53:D61" si="4">B53&amp;"/139"</f>
        <v>47/139</v>
      </c>
      <c r="E53" s="18">
        <f t="shared" ref="E53:E61" si="5">B53/139</f>
        <v>0.33812949640287771</v>
      </c>
    </row>
    <row r="54" spans="2:5" ht="13.8" thickBot="1">
      <c r="B54" s="20">
        <v>48</v>
      </c>
      <c r="C54" s="26" t="s">
        <v>2214</v>
      </c>
      <c r="D54" s="20" t="str">
        <f t="shared" si="4"/>
        <v>48/139</v>
      </c>
      <c r="E54" s="18">
        <f t="shared" si="5"/>
        <v>0.34532374100719426</v>
      </c>
    </row>
    <row r="55" spans="2:5" ht="17.25" customHeight="1" thickBot="1">
      <c r="B55" s="20">
        <v>49</v>
      </c>
      <c r="C55" s="26" t="s">
        <v>2215</v>
      </c>
      <c r="D55" s="20" t="str">
        <f t="shared" si="4"/>
        <v>49/139</v>
      </c>
      <c r="E55" s="18">
        <f t="shared" si="5"/>
        <v>0.35251798561151076</v>
      </c>
    </row>
    <row r="56" spans="2:5" ht="13.8" thickBot="1">
      <c r="B56" s="20">
        <v>50</v>
      </c>
      <c r="C56" s="26" t="s">
        <v>1882</v>
      </c>
      <c r="D56" s="20" t="str">
        <f t="shared" si="4"/>
        <v>50/139</v>
      </c>
      <c r="E56" s="18">
        <f t="shared" si="5"/>
        <v>0.35971223021582732</v>
      </c>
    </row>
    <row r="57" spans="2:5" ht="13.8" thickBot="1">
      <c r="B57" s="20">
        <v>51</v>
      </c>
      <c r="C57" s="26" t="s">
        <v>2216</v>
      </c>
      <c r="D57" s="20" t="str">
        <f t="shared" si="4"/>
        <v>51/139</v>
      </c>
      <c r="E57" s="18">
        <f t="shared" si="5"/>
        <v>0.36690647482014388</v>
      </c>
    </row>
    <row r="58" spans="2:5" ht="13.8" thickBot="1">
      <c r="B58" s="20">
        <v>52</v>
      </c>
      <c r="C58" s="26" t="s">
        <v>2217</v>
      </c>
      <c r="D58" s="20" t="str">
        <f t="shared" si="4"/>
        <v>52/139</v>
      </c>
      <c r="E58" s="18">
        <f t="shared" si="5"/>
        <v>0.37410071942446044</v>
      </c>
    </row>
    <row r="59" spans="2:5" ht="13.8" thickBot="1">
      <c r="B59" s="20">
        <v>53</v>
      </c>
      <c r="C59" s="26" t="s">
        <v>886</v>
      </c>
      <c r="D59" s="20" t="str">
        <f t="shared" si="4"/>
        <v>53/139</v>
      </c>
      <c r="E59" s="18">
        <f t="shared" si="5"/>
        <v>0.38129496402877699</v>
      </c>
    </row>
    <row r="60" spans="2:5" ht="13.8" thickBot="1">
      <c r="B60" s="20">
        <v>54</v>
      </c>
      <c r="C60" s="26" t="s">
        <v>2218</v>
      </c>
      <c r="D60" s="20" t="str">
        <f t="shared" si="4"/>
        <v>54/139</v>
      </c>
      <c r="E60" s="18">
        <f t="shared" si="5"/>
        <v>0.38848920863309355</v>
      </c>
    </row>
    <row r="61" spans="2:5" ht="13.5" customHeight="1" thickBot="1">
      <c r="B61" s="20">
        <v>55</v>
      </c>
      <c r="C61" s="26" t="s">
        <v>2219</v>
      </c>
      <c r="D61" s="20" t="str">
        <f t="shared" si="4"/>
        <v>55/139</v>
      </c>
      <c r="E61" s="18">
        <f t="shared" si="5"/>
        <v>0.39568345323741005</v>
      </c>
    </row>
    <row r="62" spans="2:5" ht="13.8" thickBot="1">
      <c r="B62" s="20">
        <v>56</v>
      </c>
      <c r="C62" s="26" t="s">
        <v>2220</v>
      </c>
      <c r="D62" s="20" t="str">
        <f>B62&amp;"/139"</f>
        <v>56/139</v>
      </c>
      <c r="E62" s="18">
        <f>B62/139</f>
        <v>0.40287769784172661</v>
      </c>
    </row>
    <row r="63" spans="2:5" ht="13.5" customHeight="1" thickBot="1">
      <c r="B63" s="45" t="s">
        <v>1609</v>
      </c>
      <c r="C63" s="46"/>
      <c r="D63" s="47"/>
      <c r="E63" s="18"/>
    </row>
    <row r="64" spans="2:5" ht="13.8" thickBot="1">
      <c r="B64" s="20">
        <v>57</v>
      </c>
      <c r="C64" s="26" t="s">
        <v>2221</v>
      </c>
      <c r="D64" s="20" t="str">
        <f t="shared" ref="D64:D84" si="6">B64&amp;"/139"</f>
        <v>57/139</v>
      </c>
      <c r="E64" s="18">
        <f t="shared" ref="E64:E84" si="7">B64/139</f>
        <v>0.41007194244604317</v>
      </c>
    </row>
    <row r="65" spans="2:5" ht="13.8" thickBot="1">
      <c r="B65" s="20">
        <v>58</v>
      </c>
      <c r="C65" s="26" t="s">
        <v>2222</v>
      </c>
      <c r="D65" s="20" t="str">
        <f t="shared" si="6"/>
        <v>58/139</v>
      </c>
      <c r="E65" s="18">
        <f t="shared" si="7"/>
        <v>0.41726618705035973</v>
      </c>
    </row>
    <row r="66" spans="2:5" ht="13.8" thickBot="1">
      <c r="B66" s="20">
        <v>59</v>
      </c>
      <c r="C66" s="26" t="s">
        <v>2223</v>
      </c>
      <c r="D66" s="20" t="str">
        <f t="shared" si="6"/>
        <v>59/139</v>
      </c>
      <c r="E66" s="18">
        <f t="shared" si="7"/>
        <v>0.42446043165467628</v>
      </c>
    </row>
    <row r="67" spans="2:5" ht="13.8" thickBot="1">
      <c r="B67" s="20">
        <v>60</v>
      </c>
      <c r="C67" s="26" t="s">
        <v>175</v>
      </c>
      <c r="D67" s="20" t="str">
        <f t="shared" si="6"/>
        <v>60/139</v>
      </c>
      <c r="E67" s="18">
        <f t="shared" si="7"/>
        <v>0.43165467625899279</v>
      </c>
    </row>
    <row r="68" spans="2:5" ht="13.8" thickBot="1">
      <c r="B68" s="20">
        <v>61</v>
      </c>
      <c r="C68" s="26" t="s">
        <v>2224</v>
      </c>
      <c r="D68" s="20" t="str">
        <f t="shared" si="6"/>
        <v>61/139</v>
      </c>
      <c r="E68" s="18">
        <f t="shared" si="7"/>
        <v>0.43884892086330934</v>
      </c>
    </row>
    <row r="69" spans="2:5" ht="13.8" thickBot="1">
      <c r="B69" s="20">
        <v>62</v>
      </c>
      <c r="C69" s="26" t="s">
        <v>2225</v>
      </c>
      <c r="D69" s="20" t="str">
        <f t="shared" si="6"/>
        <v>62/139</v>
      </c>
      <c r="E69" s="18">
        <f t="shared" si="7"/>
        <v>0.4460431654676259</v>
      </c>
    </row>
    <row r="70" spans="2:5" ht="13.8" thickBot="1">
      <c r="B70" s="20">
        <v>63</v>
      </c>
      <c r="C70" s="26" t="s">
        <v>2226</v>
      </c>
      <c r="D70" s="20" t="str">
        <f t="shared" si="6"/>
        <v>63/139</v>
      </c>
      <c r="E70" s="18">
        <f t="shared" si="7"/>
        <v>0.45323741007194246</v>
      </c>
    </row>
    <row r="71" spans="2:5" ht="13.8" thickBot="1">
      <c r="B71" s="20">
        <v>64</v>
      </c>
      <c r="C71" s="26" t="s">
        <v>2227</v>
      </c>
      <c r="D71" s="20" t="str">
        <f t="shared" si="6"/>
        <v>64/139</v>
      </c>
      <c r="E71" s="18">
        <f t="shared" si="7"/>
        <v>0.46043165467625902</v>
      </c>
    </row>
    <row r="72" spans="2:5" ht="13.8" thickBot="1">
      <c r="B72" s="20">
        <v>65</v>
      </c>
      <c r="C72" s="26" t="s">
        <v>2228</v>
      </c>
      <c r="D72" s="20" t="str">
        <f t="shared" si="6"/>
        <v>65/139</v>
      </c>
      <c r="E72" s="18">
        <f t="shared" si="7"/>
        <v>0.46762589928057552</v>
      </c>
    </row>
    <row r="73" spans="2:5" ht="13.8" thickBot="1">
      <c r="B73" s="20">
        <v>66</v>
      </c>
      <c r="C73" s="26" t="s">
        <v>588</v>
      </c>
      <c r="D73" s="20" t="str">
        <f t="shared" si="6"/>
        <v>66/139</v>
      </c>
      <c r="E73" s="18">
        <f t="shared" si="7"/>
        <v>0.47482014388489208</v>
      </c>
    </row>
    <row r="74" spans="2:5" ht="13.8" thickBot="1">
      <c r="B74" s="20">
        <v>67</v>
      </c>
      <c r="C74" s="26" t="s">
        <v>2229</v>
      </c>
      <c r="D74" s="20" t="str">
        <f t="shared" si="6"/>
        <v>67/139</v>
      </c>
      <c r="E74" s="18">
        <f t="shared" si="7"/>
        <v>0.48201438848920863</v>
      </c>
    </row>
    <row r="75" spans="2:5" ht="13.8" thickBot="1">
      <c r="B75" s="20">
        <v>68</v>
      </c>
      <c r="C75" s="26" t="s">
        <v>2230</v>
      </c>
      <c r="D75" s="20" t="str">
        <f t="shared" si="6"/>
        <v>68/139</v>
      </c>
      <c r="E75" s="18">
        <f t="shared" si="7"/>
        <v>0.48920863309352519</v>
      </c>
    </row>
    <row r="76" spans="2:5" ht="13.8" thickBot="1">
      <c r="B76" s="20">
        <v>69</v>
      </c>
      <c r="C76" s="26" t="s">
        <v>1889</v>
      </c>
      <c r="D76" s="20" t="str">
        <f t="shared" si="6"/>
        <v>69/139</v>
      </c>
      <c r="E76" s="18">
        <f t="shared" si="7"/>
        <v>0.49640287769784175</v>
      </c>
    </row>
    <row r="77" spans="2:5" ht="13.8" thickBot="1">
      <c r="B77" s="20">
        <v>70</v>
      </c>
      <c r="C77" s="26" t="s">
        <v>2231</v>
      </c>
      <c r="D77" s="20" t="str">
        <f t="shared" si="6"/>
        <v>70/139</v>
      </c>
      <c r="E77" s="18">
        <f t="shared" si="7"/>
        <v>0.50359712230215825</v>
      </c>
    </row>
    <row r="78" spans="2:5" ht="13.8" thickBot="1">
      <c r="B78" s="20">
        <v>70</v>
      </c>
      <c r="C78" s="26" t="s">
        <v>2232</v>
      </c>
      <c r="D78" s="20" t="str">
        <f t="shared" si="6"/>
        <v>70/139</v>
      </c>
      <c r="E78" s="18">
        <f t="shared" si="7"/>
        <v>0.50359712230215825</v>
      </c>
    </row>
    <row r="79" spans="2:5" ht="13.8" thickBot="1">
      <c r="B79" s="20">
        <v>72</v>
      </c>
      <c r="C79" s="26" t="s">
        <v>2233</v>
      </c>
      <c r="D79" s="20" t="str">
        <f t="shared" si="6"/>
        <v>72/139</v>
      </c>
      <c r="E79" s="18">
        <f t="shared" si="7"/>
        <v>0.51798561151079137</v>
      </c>
    </row>
    <row r="80" spans="2:5" ht="13.8" thickBot="1">
      <c r="B80" s="20">
        <v>73</v>
      </c>
      <c r="C80" s="26" t="s">
        <v>2234</v>
      </c>
      <c r="D80" s="20" t="str">
        <f t="shared" si="6"/>
        <v>73/139</v>
      </c>
      <c r="E80" s="18">
        <f t="shared" si="7"/>
        <v>0.52517985611510787</v>
      </c>
    </row>
    <row r="81" spans="2:5" ht="13.8" thickBot="1">
      <c r="B81" s="20">
        <v>74</v>
      </c>
      <c r="C81" s="26" t="s">
        <v>2235</v>
      </c>
      <c r="D81" s="20" t="str">
        <f t="shared" si="6"/>
        <v>74/139</v>
      </c>
      <c r="E81" s="18">
        <f t="shared" si="7"/>
        <v>0.53237410071942448</v>
      </c>
    </row>
    <row r="82" spans="2:5" ht="13.8" thickBot="1">
      <c r="B82" s="20">
        <v>75</v>
      </c>
      <c r="C82" s="26" t="s">
        <v>2236</v>
      </c>
      <c r="D82" s="20" t="str">
        <f t="shared" si="6"/>
        <v>75/139</v>
      </c>
      <c r="E82" s="18">
        <f t="shared" si="7"/>
        <v>0.53956834532374098</v>
      </c>
    </row>
    <row r="83" spans="2:5" ht="13.8" thickBot="1">
      <c r="B83" s="20">
        <v>76</v>
      </c>
      <c r="C83" s="26" t="s">
        <v>109</v>
      </c>
      <c r="D83" s="20" t="str">
        <f t="shared" si="6"/>
        <v>76/139</v>
      </c>
      <c r="E83" s="18">
        <f t="shared" si="7"/>
        <v>0.5467625899280576</v>
      </c>
    </row>
    <row r="84" spans="2:5" ht="13.8" thickBot="1">
      <c r="B84" s="20">
        <v>77</v>
      </c>
      <c r="C84" s="26" t="s">
        <v>2237</v>
      </c>
      <c r="D84" s="20" t="str">
        <f t="shared" si="6"/>
        <v>77/139</v>
      </c>
      <c r="E84" s="18">
        <f t="shared" si="7"/>
        <v>0.5539568345323741</v>
      </c>
    </row>
    <row r="85" spans="2:5" ht="13.8" thickBot="1">
      <c r="B85" s="20">
        <v>78</v>
      </c>
      <c r="C85" s="26" t="s">
        <v>2238</v>
      </c>
      <c r="D85" s="20" t="str">
        <f t="shared" ref="D85:D146" si="8">B85&amp;"/139"</f>
        <v>78/139</v>
      </c>
      <c r="E85" s="18">
        <f t="shared" ref="E85:E146" si="9">B85/139</f>
        <v>0.5611510791366906</v>
      </c>
    </row>
    <row r="86" spans="2:5" ht="13.8" thickBot="1">
      <c r="B86" s="20">
        <v>79</v>
      </c>
      <c r="C86" s="26" t="s">
        <v>2239</v>
      </c>
      <c r="D86" s="20" t="str">
        <f t="shared" si="8"/>
        <v>79/139</v>
      </c>
      <c r="E86" s="18">
        <f t="shared" si="9"/>
        <v>0.56834532374100721</v>
      </c>
    </row>
    <row r="87" spans="2:5" ht="13.8" thickBot="1">
      <c r="B87" s="20">
        <v>80</v>
      </c>
      <c r="C87" s="26" t="s">
        <v>2154</v>
      </c>
      <c r="D87" s="20" t="str">
        <f t="shared" si="8"/>
        <v>80/139</v>
      </c>
      <c r="E87" s="18">
        <f t="shared" si="9"/>
        <v>0.57553956834532372</v>
      </c>
    </row>
    <row r="88" spans="2:5" ht="13.8" thickBot="1">
      <c r="B88" s="20">
        <v>81</v>
      </c>
      <c r="C88" s="26" t="s">
        <v>2240</v>
      </c>
      <c r="D88" s="20" t="str">
        <f t="shared" si="8"/>
        <v>81/139</v>
      </c>
      <c r="E88" s="18">
        <f t="shared" si="9"/>
        <v>0.58273381294964033</v>
      </c>
    </row>
    <row r="89" spans="2:5" ht="13.8" thickBot="1">
      <c r="B89" s="20">
        <v>81</v>
      </c>
      <c r="C89" s="26" t="s">
        <v>2241</v>
      </c>
      <c r="D89" s="20" t="str">
        <f t="shared" si="8"/>
        <v>81/139</v>
      </c>
      <c r="E89" s="18">
        <f t="shared" si="9"/>
        <v>0.58273381294964033</v>
      </c>
    </row>
    <row r="90" spans="2:5" ht="13.8" thickBot="1">
      <c r="B90" s="20">
        <v>83</v>
      </c>
      <c r="C90" s="26" t="s">
        <v>1891</v>
      </c>
      <c r="D90" s="20" t="str">
        <f t="shared" si="8"/>
        <v>83/139</v>
      </c>
      <c r="E90" s="18">
        <f t="shared" si="9"/>
        <v>0.59712230215827333</v>
      </c>
    </row>
    <row r="91" spans="2:5" ht="13.8" thickBot="1">
      <c r="B91" s="20">
        <v>84</v>
      </c>
      <c r="C91" s="26" t="s">
        <v>856</v>
      </c>
      <c r="D91" s="20" t="str">
        <f t="shared" si="8"/>
        <v>84/139</v>
      </c>
      <c r="E91" s="18">
        <f t="shared" si="9"/>
        <v>0.60431654676258995</v>
      </c>
    </row>
    <row r="92" spans="2:5" ht="13.8" thickBot="1">
      <c r="B92" s="20">
        <v>85</v>
      </c>
      <c r="C92" s="26" t="s">
        <v>112</v>
      </c>
      <c r="D92" s="20" t="str">
        <f t="shared" si="8"/>
        <v>85/139</v>
      </c>
      <c r="E92" s="18">
        <f t="shared" si="9"/>
        <v>0.61151079136690645</v>
      </c>
    </row>
    <row r="93" spans="2:5" ht="13.8" thickBot="1">
      <c r="B93" s="20">
        <v>86</v>
      </c>
      <c r="C93" s="26" t="s">
        <v>2242</v>
      </c>
      <c r="D93" s="20" t="str">
        <f t="shared" si="8"/>
        <v>86/139</v>
      </c>
      <c r="E93" s="18">
        <f t="shared" si="9"/>
        <v>0.61870503597122306</v>
      </c>
    </row>
    <row r="94" spans="2:5" ht="13.8" thickBot="1">
      <c r="B94" s="20">
        <v>87</v>
      </c>
      <c r="C94" s="26" t="s">
        <v>2243</v>
      </c>
      <c r="D94" s="20" t="str">
        <f t="shared" si="8"/>
        <v>87/139</v>
      </c>
      <c r="E94" s="18">
        <f t="shared" si="9"/>
        <v>0.62589928057553956</v>
      </c>
    </row>
    <row r="95" spans="2:5" ht="13.8" thickBot="1">
      <c r="B95" s="20">
        <v>88</v>
      </c>
      <c r="C95" s="26" t="s">
        <v>2244</v>
      </c>
      <c r="D95" s="20" t="str">
        <f t="shared" si="8"/>
        <v>88/139</v>
      </c>
      <c r="E95" s="18">
        <f t="shared" si="9"/>
        <v>0.63309352517985606</v>
      </c>
    </row>
    <row r="96" spans="2:5" ht="13.8" thickBot="1">
      <c r="B96" s="20">
        <v>89</v>
      </c>
      <c r="C96" s="26" t="s">
        <v>2245</v>
      </c>
      <c r="D96" s="20" t="str">
        <f t="shared" si="8"/>
        <v>89/139</v>
      </c>
      <c r="E96" s="18">
        <f t="shared" si="9"/>
        <v>0.64028776978417268</v>
      </c>
    </row>
    <row r="97" spans="2:5" ht="13.8" thickBot="1">
      <c r="B97" s="20">
        <v>90</v>
      </c>
      <c r="C97" s="26" t="s">
        <v>2246</v>
      </c>
      <c r="D97" s="20" t="str">
        <f t="shared" si="8"/>
        <v>90/139</v>
      </c>
      <c r="E97" s="18">
        <f t="shared" si="9"/>
        <v>0.64748201438848918</v>
      </c>
    </row>
    <row r="98" spans="2:5" ht="13.8" thickBot="1">
      <c r="B98" s="20">
        <v>91</v>
      </c>
      <c r="C98" s="26" t="s">
        <v>2247</v>
      </c>
      <c r="D98" s="20" t="str">
        <f t="shared" si="8"/>
        <v>91/139</v>
      </c>
      <c r="E98" s="18">
        <f t="shared" si="9"/>
        <v>0.65467625899280579</v>
      </c>
    </row>
    <row r="99" spans="2:5" ht="13.8" thickBot="1">
      <c r="B99" s="20">
        <v>92</v>
      </c>
      <c r="C99" s="26" t="s">
        <v>2248</v>
      </c>
      <c r="D99" s="20" t="str">
        <f t="shared" si="8"/>
        <v>92/139</v>
      </c>
      <c r="E99" s="18">
        <f t="shared" si="9"/>
        <v>0.66187050359712229</v>
      </c>
    </row>
    <row r="100" spans="2:5" ht="13.8" thickBot="1">
      <c r="B100" s="20">
        <v>93</v>
      </c>
      <c r="C100" s="26" t="s">
        <v>414</v>
      </c>
      <c r="D100" s="20" t="str">
        <f t="shared" si="8"/>
        <v>93/139</v>
      </c>
      <c r="E100" s="18">
        <f t="shared" si="9"/>
        <v>0.6690647482014388</v>
      </c>
    </row>
    <row r="101" spans="2:5" ht="13.8" thickBot="1">
      <c r="B101" s="20">
        <v>94</v>
      </c>
      <c r="C101" s="26" t="s">
        <v>2249</v>
      </c>
      <c r="D101" s="20" t="str">
        <f t="shared" si="8"/>
        <v>94/139</v>
      </c>
      <c r="E101" s="18">
        <f t="shared" si="9"/>
        <v>0.67625899280575541</v>
      </c>
    </row>
    <row r="102" spans="2:5" ht="13.8" thickBot="1">
      <c r="B102" s="20">
        <v>95</v>
      </c>
      <c r="C102" s="26" t="s">
        <v>2250</v>
      </c>
      <c r="D102" s="20" t="str">
        <f t="shared" si="8"/>
        <v>95/139</v>
      </c>
      <c r="E102" s="18">
        <f t="shared" si="9"/>
        <v>0.68345323741007191</v>
      </c>
    </row>
    <row r="103" spans="2:5" ht="13.8" thickBot="1">
      <c r="B103" s="20">
        <v>96</v>
      </c>
      <c r="C103" s="26" t="s">
        <v>2251</v>
      </c>
      <c r="D103" s="20" t="str">
        <f t="shared" si="8"/>
        <v>96/139</v>
      </c>
      <c r="E103" s="18">
        <f t="shared" si="9"/>
        <v>0.69064748201438853</v>
      </c>
    </row>
    <row r="104" spans="2:5" ht="13.8" thickBot="1">
      <c r="B104" s="20">
        <v>97</v>
      </c>
      <c r="C104" s="26" t="s">
        <v>2252</v>
      </c>
      <c r="D104" s="20" t="str">
        <f t="shared" si="8"/>
        <v>97/139</v>
      </c>
      <c r="E104" s="18">
        <f t="shared" si="9"/>
        <v>0.69784172661870503</v>
      </c>
    </row>
    <row r="105" spans="2:5" ht="13.8" thickBot="1">
      <c r="B105" s="20">
        <v>98</v>
      </c>
      <c r="C105" s="26" t="s">
        <v>128</v>
      </c>
      <c r="D105" s="20" t="str">
        <f t="shared" si="8"/>
        <v>98/139</v>
      </c>
      <c r="E105" s="18">
        <f t="shared" si="9"/>
        <v>0.70503597122302153</v>
      </c>
    </row>
    <row r="106" spans="2:5" ht="13.8" thickBot="1">
      <c r="B106" s="20">
        <v>99</v>
      </c>
      <c r="C106" s="26" t="s">
        <v>2119</v>
      </c>
      <c r="D106" s="20" t="str">
        <f t="shared" si="8"/>
        <v>99/139</v>
      </c>
      <c r="E106" s="18">
        <f t="shared" si="9"/>
        <v>0.71223021582733814</v>
      </c>
    </row>
    <row r="107" spans="2:5" ht="13.8" thickBot="1">
      <c r="B107" s="20">
        <v>100</v>
      </c>
      <c r="C107" s="26" t="s">
        <v>2253</v>
      </c>
      <c r="D107" s="20" t="str">
        <f t="shared" si="8"/>
        <v>100/139</v>
      </c>
      <c r="E107" s="18">
        <f t="shared" si="9"/>
        <v>0.71942446043165464</v>
      </c>
    </row>
    <row r="108" spans="2:5" ht="13.8" thickBot="1">
      <c r="B108" s="20">
        <v>101</v>
      </c>
      <c r="C108" s="26" t="s">
        <v>2254</v>
      </c>
      <c r="D108" s="20" t="str">
        <f t="shared" si="8"/>
        <v>101/139</v>
      </c>
      <c r="E108" s="18">
        <f t="shared" si="9"/>
        <v>0.72661870503597126</v>
      </c>
    </row>
    <row r="109" spans="2:5" ht="13.8" thickBot="1">
      <c r="B109" s="20">
        <v>102</v>
      </c>
      <c r="C109" s="26" t="s">
        <v>147</v>
      </c>
      <c r="D109" s="20" t="str">
        <f t="shared" si="8"/>
        <v>102/139</v>
      </c>
      <c r="E109" s="18">
        <f t="shared" si="9"/>
        <v>0.73381294964028776</v>
      </c>
    </row>
    <row r="110" spans="2:5" ht="13.8" thickBot="1">
      <c r="B110" s="20">
        <v>103</v>
      </c>
      <c r="C110" s="26" t="s">
        <v>2255</v>
      </c>
      <c r="D110" s="20" t="str">
        <f t="shared" si="8"/>
        <v>103/139</v>
      </c>
      <c r="E110" s="18">
        <f t="shared" si="9"/>
        <v>0.74100719424460426</v>
      </c>
    </row>
    <row r="111" spans="2:5" ht="13.8" thickBot="1">
      <c r="B111" s="20">
        <v>104</v>
      </c>
      <c r="C111" s="26" t="s">
        <v>130</v>
      </c>
      <c r="D111" s="20" t="str">
        <f t="shared" si="8"/>
        <v>104/139</v>
      </c>
      <c r="E111" s="18">
        <f t="shared" si="9"/>
        <v>0.74820143884892087</v>
      </c>
    </row>
    <row r="112" spans="2:5" ht="13.8" thickBot="1">
      <c r="B112" s="20">
        <v>105</v>
      </c>
      <c r="C112" s="26" t="s">
        <v>2256</v>
      </c>
      <c r="D112" s="20" t="str">
        <f t="shared" si="8"/>
        <v>105/139</v>
      </c>
      <c r="E112" s="18">
        <f t="shared" si="9"/>
        <v>0.75539568345323738</v>
      </c>
    </row>
    <row r="113" spans="2:5" ht="13.8" thickBot="1">
      <c r="B113" s="20">
        <v>106</v>
      </c>
      <c r="C113" s="26" t="s">
        <v>2257</v>
      </c>
      <c r="D113" s="20" t="str">
        <f t="shared" si="8"/>
        <v>106/139</v>
      </c>
      <c r="E113" s="18">
        <f t="shared" si="9"/>
        <v>0.76258992805755399</v>
      </c>
    </row>
    <row r="114" spans="2:5" ht="13.8" thickBot="1">
      <c r="B114" s="20">
        <v>107</v>
      </c>
      <c r="C114" s="26" t="s">
        <v>2258</v>
      </c>
      <c r="D114" s="20" t="str">
        <f t="shared" si="8"/>
        <v>107/139</v>
      </c>
      <c r="E114" s="18">
        <f t="shared" si="9"/>
        <v>0.76978417266187049</v>
      </c>
    </row>
    <row r="115" spans="2:5" ht="13.8" thickBot="1">
      <c r="B115" s="20">
        <v>108</v>
      </c>
      <c r="C115" s="26" t="s">
        <v>2259</v>
      </c>
      <c r="D115" s="20" t="str">
        <f t="shared" si="8"/>
        <v>108/139</v>
      </c>
      <c r="E115" s="18">
        <f t="shared" si="9"/>
        <v>0.7769784172661871</v>
      </c>
    </row>
    <row r="116" spans="2:5" ht="13.8" thickBot="1">
      <c r="B116" s="20">
        <v>109</v>
      </c>
      <c r="C116" s="26" t="s">
        <v>2060</v>
      </c>
      <c r="D116" s="20" t="str">
        <f t="shared" si="8"/>
        <v>109/139</v>
      </c>
      <c r="E116" s="18">
        <f t="shared" si="9"/>
        <v>0.78417266187050361</v>
      </c>
    </row>
    <row r="117" spans="2:5" ht="13.8" thickBot="1">
      <c r="B117" s="20">
        <v>110</v>
      </c>
      <c r="C117" s="26" t="s">
        <v>2260</v>
      </c>
      <c r="D117" s="20" t="str">
        <f t="shared" si="8"/>
        <v>110/139</v>
      </c>
      <c r="E117" s="18">
        <f t="shared" si="9"/>
        <v>0.79136690647482011</v>
      </c>
    </row>
    <row r="118" spans="2:5" ht="13.8" thickBot="1">
      <c r="B118" s="20">
        <v>111</v>
      </c>
      <c r="C118" s="26" t="s">
        <v>2261</v>
      </c>
      <c r="D118" s="20" t="str">
        <f t="shared" si="8"/>
        <v>111/139</v>
      </c>
      <c r="E118" s="18">
        <f t="shared" si="9"/>
        <v>0.79856115107913672</v>
      </c>
    </row>
    <row r="119" spans="2:5" ht="13.8" thickBot="1">
      <c r="B119" s="20">
        <v>112</v>
      </c>
      <c r="C119" s="26" t="s">
        <v>2262</v>
      </c>
      <c r="D119" s="20" t="str">
        <f t="shared" si="8"/>
        <v>112/139</v>
      </c>
      <c r="E119" s="18">
        <f t="shared" si="9"/>
        <v>0.80575539568345322</v>
      </c>
    </row>
    <row r="120" spans="2:5" ht="13.8" thickBot="1">
      <c r="B120" s="20">
        <v>112</v>
      </c>
      <c r="C120" s="26" t="s">
        <v>2263</v>
      </c>
      <c r="D120" s="20" t="str">
        <f t="shared" si="8"/>
        <v>112/139</v>
      </c>
      <c r="E120" s="18">
        <f t="shared" si="9"/>
        <v>0.80575539568345322</v>
      </c>
    </row>
    <row r="121" spans="2:5" ht="13.8" thickBot="1">
      <c r="B121" s="20">
        <v>114</v>
      </c>
      <c r="C121" s="26" t="s">
        <v>2264</v>
      </c>
      <c r="D121" s="20" t="str">
        <f t="shared" si="8"/>
        <v>114/139</v>
      </c>
      <c r="E121" s="18">
        <f t="shared" si="9"/>
        <v>0.82014388489208634</v>
      </c>
    </row>
    <row r="122" spans="2:5" ht="13.8" thickBot="1">
      <c r="B122" s="20">
        <v>115</v>
      </c>
      <c r="C122" s="26" t="s">
        <v>2265</v>
      </c>
      <c r="D122" s="20" t="str">
        <f t="shared" si="8"/>
        <v>115/139</v>
      </c>
      <c r="E122" s="18">
        <f t="shared" si="9"/>
        <v>0.82733812949640284</v>
      </c>
    </row>
    <row r="123" spans="2:5" ht="13.8" thickBot="1">
      <c r="B123" s="20">
        <v>116</v>
      </c>
      <c r="C123" s="26" t="s">
        <v>2077</v>
      </c>
      <c r="D123" s="20" t="str">
        <f t="shared" si="8"/>
        <v>116/139</v>
      </c>
      <c r="E123" s="18">
        <f t="shared" si="9"/>
        <v>0.83453237410071945</v>
      </c>
    </row>
    <row r="124" spans="2:5" ht="13.8" thickBot="1">
      <c r="B124" s="20">
        <v>116</v>
      </c>
      <c r="C124" s="26" t="s">
        <v>2266</v>
      </c>
      <c r="D124" s="20" t="str">
        <f t="shared" si="8"/>
        <v>116/139</v>
      </c>
      <c r="E124" s="18">
        <f t="shared" si="9"/>
        <v>0.83453237410071945</v>
      </c>
    </row>
    <row r="125" spans="2:5" ht="13.8" thickBot="1">
      <c r="B125" s="20">
        <v>116</v>
      </c>
      <c r="C125" s="26" t="s">
        <v>2267</v>
      </c>
      <c r="D125" s="20" t="str">
        <f t="shared" si="8"/>
        <v>116/139</v>
      </c>
      <c r="E125" s="18">
        <f t="shared" si="9"/>
        <v>0.83453237410071945</v>
      </c>
    </row>
    <row r="126" spans="2:5" ht="13.8" thickBot="1">
      <c r="B126" s="20">
        <v>116</v>
      </c>
      <c r="C126" s="26" t="s">
        <v>475</v>
      </c>
      <c r="D126" s="20" t="str">
        <f t="shared" si="8"/>
        <v>116/139</v>
      </c>
      <c r="E126" s="18">
        <f t="shared" si="9"/>
        <v>0.83453237410071945</v>
      </c>
    </row>
    <row r="127" spans="2:5" ht="13.8" thickBot="1">
      <c r="B127" s="20">
        <v>116</v>
      </c>
      <c r="C127" s="26" t="s">
        <v>141</v>
      </c>
      <c r="D127" s="20" t="str">
        <f t="shared" si="8"/>
        <v>116/139</v>
      </c>
      <c r="E127" s="18">
        <f t="shared" si="9"/>
        <v>0.83453237410071945</v>
      </c>
    </row>
    <row r="128" spans="2:5" ht="13.8" thickBot="1">
      <c r="B128" s="20">
        <v>116</v>
      </c>
      <c r="C128" s="26" t="s">
        <v>2268</v>
      </c>
      <c r="D128" s="20" t="str">
        <f t="shared" si="8"/>
        <v>116/139</v>
      </c>
      <c r="E128" s="18">
        <f t="shared" si="9"/>
        <v>0.83453237410071945</v>
      </c>
    </row>
    <row r="129" spans="2:5" ht="13.8" thickBot="1">
      <c r="B129" s="20">
        <v>116</v>
      </c>
      <c r="C129" s="26" t="s">
        <v>2269</v>
      </c>
      <c r="D129" s="20" t="str">
        <f t="shared" si="8"/>
        <v>116/139</v>
      </c>
      <c r="E129" s="18">
        <f t="shared" si="9"/>
        <v>0.83453237410071945</v>
      </c>
    </row>
    <row r="130" spans="2:5" ht="13.8" thickBot="1">
      <c r="B130" s="20">
        <v>116</v>
      </c>
      <c r="C130" s="26" t="s">
        <v>2270</v>
      </c>
      <c r="D130" s="20" t="str">
        <f t="shared" si="8"/>
        <v>116/139</v>
      </c>
      <c r="E130" s="18">
        <f t="shared" si="9"/>
        <v>0.83453237410071945</v>
      </c>
    </row>
    <row r="131" spans="2:5" ht="13.8" thickBot="1">
      <c r="B131" s="20">
        <v>116</v>
      </c>
      <c r="C131" s="26" t="s">
        <v>209</v>
      </c>
      <c r="D131" s="20" t="str">
        <f t="shared" si="8"/>
        <v>116/139</v>
      </c>
      <c r="E131" s="18">
        <f t="shared" si="9"/>
        <v>0.83453237410071945</v>
      </c>
    </row>
    <row r="132" spans="2:5" ht="13.8" thickBot="1">
      <c r="B132" s="20">
        <v>116</v>
      </c>
      <c r="C132" s="26" t="s">
        <v>2271</v>
      </c>
      <c r="D132" s="20" t="str">
        <f t="shared" si="8"/>
        <v>116/139</v>
      </c>
      <c r="E132" s="18">
        <f t="shared" si="9"/>
        <v>0.83453237410071945</v>
      </c>
    </row>
    <row r="133" spans="2:5" ht="13.8" thickBot="1">
      <c r="B133" s="20">
        <v>116</v>
      </c>
      <c r="C133" s="26" t="s">
        <v>2272</v>
      </c>
      <c r="D133" s="20" t="str">
        <f t="shared" si="8"/>
        <v>116/139</v>
      </c>
      <c r="E133" s="18">
        <f t="shared" si="9"/>
        <v>0.83453237410071945</v>
      </c>
    </row>
    <row r="134" spans="2:5" ht="13.8" thickBot="1">
      <c r="B134" s="20">
        <v>116</v>
      </c>
      <c r="C134" s="26" t="s">
        <v>2273</v>
      </c>
      <c r="D134" s="20" t="str">
        <f t="shared" si="8"/>
        <v>116/139</v>
      </c>
      <c r="E134" s="18">
        <f t="shared" si="9"/>
        <v>0.83453237410071945</v>
      </c>
    </row>
    <row r="135" spans="2:5" ht="13.8" thickBot="1">
      <c r="B135" s="20">
        <v>116</v>
      </c>
      <c r="C135" s="26" t="s">
        <v>2274</v>
      </c>
      <c r="D135" s="20" t="str">
        <f t="shared" si="8"/>
        <v>116/139</v>
      </c>
      <c r="E135" s="18">
        <f t="shared" si="9"/>
        <v>0.83453237410071945</v>
      </c>
    </row>
    <row r="136" spans="2:5" ht="13.8" thickBot="1">
      <c r="B136" s="20">
        <v>116</v>
      </c>
      <c r="C136" s="26" t="s">
        <v>2140</v>
      </c>
      <c r="D136" s="20" t="str">
        <f t="shared" si="8"/>
        <v>116/139</v>
      </c>
      <c r="E136" s="18">
        <f t="shared" si="9"/>
        <v>0.83453237410071945</v>
      </c>
    </row>
    <row r="137" spans="2:5" ht="13.8" thickBot="1">
      <c r="B137" s="20">
        <v>116</v>
      </c>
      <c r="C137" s="26" t="s">
        <v>2275</v>
      </c>
      <c r="D137" s="20" t="str">
        <f t="shared" si="8"/>
        <v>116/139</v>
      </c>
      <c r="E137" s="18">
        <f t="shared" si="9"/>
        <v>0.83453237410071945</v>
      </c>
    </row>
    <row r="138" spans="2:5" ht="13.8" thickBot="1">
      <c r="B138" s="20">
        <v>116</v>
      </c>
      <c r="C138" s="26" t="s">
        <v>2276</v>
      </c>
      <c r="D138" s="20" t="str">
        <f t="shared" si="8"/>
        <v>116/139</v>
      </c>
      <c r="E138" s="18">
        <f t="shared" si="9"/>
        <v>0.83453237410071945</v>
      </c>
    </row>
    <row r="139" spans="2:5" ht="13.8" thickBot="1">
      <c r="B139" s="20">
        <v>116</v>
      </c>
      <c r="C139" s="26" t="s">
        <v>2180</v>
      </c>
      <c r="D139" s="20" t="str">
        <f t="shared" si="8"/>
        <v>116/139</v>
      </c>
      <c r="E139" s="18">
        <f t="shared" si="9"/>
        <v>0.83453237410071945</v>
      </c>
    </row>
    <row r="140" spans="2:5" ht="13.8" thickBot="1">
      <c r="B140" s="20">
        <v>116</v>
      </c>
      <c r="C140" s="26" t="s">
        <v>2277</v>
      </c>
      <c r="D140" s="20" t="str">
        <f t="shared" si="8"/>
        <v>116/139</v>
      </c>
      <c r="E140" s="18">
        <f t="shared" si="9"/>
        <v>0.83453237410071945</v>
      </c>
    </row>
    <row r="141" spans="2:5" ht="13.8" thickBot="1">
      <c r="B141" s="20">
        <v>116</v>
      </c>
      <c r="C141" s="26" t="s">
        <v>2278</v>
      </c>
      <c r="D141" s="20" t="str">
        <f t="shared" si="8"/>
        <v>116/139</v>
      </c>
      <c r="E141" s="18">
        <f t="shared" si="9"/>
        <v>0.83453237410071945</v>
      </c>
    </row>
    <row r="142" spans="2:5" ht="13.8" thickBot="1">
      <c r="B142" s="20">
        <v>116</v>
      </c>
      <c r="C142" s="26" t="s">
        <v>1901</v>
      </c>
      <c r="D142" s="20" t="str">
        <f t="shared" si="8"/>
        <v>116/139</v>
      </c>
      <c r="E142" s="18">
        <f t="shared" si="9"/>
        <v>0.83453237410071945</v>
      </c>
    </row>
    <row r="143" spans="2:5" ht="13.8" thickBot="1">
      <c r="B143" s="20">
        <v>116</v>
      </c>
      <c r="C143" s="26" t="s">
        <v>527</v>
      </c>
      <c r="D143" s="20" t="str">
        <f t="shared" si="8"/>
        <v>116/139</v>
      </c>
      <c r="E143" s="18">
        <f t="shared" si="9"/>
        <v>0.83453237410071945</v>
      </c>
    </row>
    <row r="144" spans="2:5" ht="13.8" thickBot="1">
      <c r="B144" s="20">
        <v>116</v>
      </c>
      <c r="C144" s="26" t="s">
        <v>2279</v>
      </c>
      <c r="D144" s="20" t="str">
        <f t="shared" si="8"/>
        <v>116/139</v>
      </c>
      <c r="E144" s="18">
        <f t="shared" si="9"/>
        <v>0.83453237410071945</v>
      </c>
    </row>
    <row r="145" spans="2:5" ht="13.8" thickBot="1">
      <c r="B145" s="20">
        <v>116</v>
      </c>
      <c r="C145" s="26" t="s">
        <v>2280</v>
      </c>
      <c r="D145" s="20" t="str">
        <f t="shared" si="8"/>
        <v>116/139</v>
      </c>
      <c r="E145" s="18">
        <f t="shared" si="9"/>
        <v>0.83453237410071945</v>
      </c>
    </row>
    <row r="146" spans="2:5" ht="13.8" thickBot="1">
      <c r="B146" s="20">
        <v>116</v>
      </c>
      <c r="C146" s="26" t="s">
        <v>2145</v>
      </c>
      <c r="D146" s="20" t="str">
        <f t="shared" si="8"/>
        <v>116/139</v>
      </c>
      <c r="E146" s="18">
        <f t="shared" si="9"/>
        <v>0.83453237410071945</v>
      </c>
    </row>
  </sheetData>
  <mergeCells count="4">
    <mergeCell ref="D4:D5"/>
    <mergeCell ref="B4:B5"/>
    <mergeCell ref="B27:D27"/>
    <mergeCell ref="B63:D63"/>
  </mergeCells>
  <phoneticPr fontId="2" type="noConversion"/>
  <hyperlinks>
    <hyperlink ref="C6" r:id="rId1" display="http://admin-apps.webofknowledge.com/JCR/JCR?RQ=RECORD&amp;rank=1&amp;journal=ANNU+REV+SOCIOL"/>
    <hyperlink ref="C7" r:id="rId2" display="http://admin-apps.webofknowledge.com/JCR/JCR?RQ=RECORD&amp;rank=2&amp;journal=AM+SOCIOL+REV"/>
    <hyperlink ref="C8" r:id="rId3" display="http://admin-apps.webofknowledge.com/JCR/JCR?RQ=RECORD&amp;rank=3&amp;journal=AM+J+SOCIOL"/>
    <hyperlink ref="C9" r:id="rId4" display="http://admin-apps.webofknowledge.com/JCR/JCR?RQ=RECORD&amp;rank=4&amp;journal=SOC+NETWORKS"/>
    <hyperlink ref="C10" r:id="rId5" display="http://admin-apps.webofknowledge.com/JCR/JCR?RQ=RECORD&amp;rank=5&amp;journal=ANN+TOURISM+RES"/>
    <hyperlink ref="C11" r:id="rId6" display="http://admin-apps.webofknowledge.com/JCR/JCR?RQ=RECORD&amp;rank=6&amp;journal=J+MARRIAGE+FAM"/>
    <hyperlink ref="C12" r:id="rId7" display="http://admin-apps.webofknowledge.com/JCR/JCR?RQ=RECORD&amp;rank=7&amp;journal=SOCIOL+EDUC"/>
    <hyperlink ref="C13" r:id="rId8" display="http://admin-apps.webofknowledge.com/JCR/JCR?RQ=RECORD&amp;rank=8&amp;journal=SOCIOL+METHODOL"/>
    <hyperlink ref="C14" r:id="rId9" display="http://admin-apps.webofknowledge.com/JCR/JCR?RQ=RECORD&amp;rank=9&amp;journal=SOCIOL+METHOD+RES"/>
    <hyperlink ref="C15" r:id="rId10" display="http://admin-apps.webofknowledge.com/JCR/JCR?RQ=RECORD&amp;rank=10&amp;journal=SOCIOL+HEALTH+ILL"/>
    <hyperlink ref="C16" r:id="rId11" display="http://admin-apps.webofknowledge.com/JCR/JCR?RQ=RECORD&amp;rank=11&amp;journal=GENDER+SOC"/>
    <hyperlink ref="C17" r:id="rId12" display="http://admin-apps.webofknowledge.com/JCR/JCR?RQ=RECORD&amp;rank=12&amp;journal=SOC+FORCES"/>
    <hyperlink ref="C18" r:id="rId13" display="http://admin-apps.webofknowledge.com/JCR/JCR?RQ=RECORD&amp;rank=13&amp;journal=POPUL+DEV+REV"/>
    <hyperlink ref="C19" r:id="rId14" display="http://admin-apps.webofknowledge.com/JCR/JCR?RQ=RECORD&amp;rank=14&amp;journal=SOC+PROBL"/>
    <hyperlink ref="C20" r:id="rId15" display="http://admin-apps.webofknowledge.com/JCR/JCR?RQ=RECORD&amp;rank=15&amp;journal=SOCIOL+THEOR"/>
    <hyperlink ref="C21" r:id="rId16" display="http://admin-apps.webofknowledge.com/JCR/JCR?RQ=RECORD&amp;rank=16&amp;journal=POLIT+SOC"/>
    <hyperlink ref="C22" r:id="rId17" display="http://admin-apps.webofknowledge.com/JCR/JCR?RQ=RECORD&amp;rank=17&amp;journal=GLOBAL+NETW"/>
    <hyperlink ref="C23" r:id="rId18" display="http://admin-apps.webofknowledge.com/JCR/JCR?RQ=RECORD&amp;rank=18&amp;journal=EUR+SOCIOL+REV"/>
    <hyperlink ref="C24" r:id="rId19" display="http://admin-apps.webofknowledge.com/JCR/JCR?RQ=RECORD&amp;rank=19&amp;journal=BRIT+J+SOCIOL"/>
    <hyperlink ref="C25" r:id="rId20" display="http://admin-apps.webofknowledge.com/JCR/JCR?RQ=RECORD&amp;rank=20&amp;journal=HUM+ECOL"/>
    <hyperlink ref="C26" r:id="rId21" display="http://admin-apps.webofknowledge.com/JCR/JCR?RQ=RECORD&amp;rank=21&amp;journal=SOCIOLOGY"/>
    <hyperlink ref="C28" r:id="rId22" display="http://admin-apps.webofknowledge.com/JCR/JCR?RQ=RECORD&amp;rank=22&amp;journal=CORNELL+HOSP+Q"/>
    <hyperlink ref="C29" r:id="rId23" display="http://admin-apps.webofknowledge.com/JCR/JCR?RQ=RECORD&amp;rank=23&amp;journal=ANNU+REV+LAW+SOC+SCI"/>
    <hyperlink ref="C30" r:id="rId24" display="http://admin-apps.webofknowledge.com/JCR/JCR?RQ=RECORD&amp;rank=24&amp;journal=ECON+SOC"/>
    <hyperlink ref="C31" r:id="rId25" display="http://admin-apps.webofknowledge.com/JCR/JCR?RQ=RECORD&amp;rank=25&amp;journal=RURAL+SOCIOL"/>
    <hyperlink ref="C32" r:id="rId26" display="http://admin-apps.webofknowledge.com/JCR/JCR?RQ=RECORD&amp;rank=26&amp;journal=WORK+EMPLOY+SOC"/>
    <hyperlink ref="C33" r:id="rId27" display="http://admin-apps.webofknowledge.com/JCR/JCR?RQ=RECORD&amp;rank=27&amp;journal=SOC+SCI+RES"/>
    <hyperlink ref="C34" r:id="rId28" display="http://admin-apps.webofknowledge.com/JCR/JCR?RQ=RECORD&amp;rank=28&amp;journal=INT+POLIT+SOCIOL"/>
    <hyperlink ref="C35" r:id="rId29" display="http://admin-apps.webofknowledge.com/JCR/JCR?RQ=RECORD&amp;rank=29&amp;journal=LAW+SOC+REV"/>
    <hyperlink ref="C36" r:id="rId30" display="http://admin-apps.webofknowledge.com/JCR/JCR?RQ=RECORD&amp;rank=30&amp;journal=SOCIOL+RURALIS"/>
    <hyperlink ref="C37" r:id="rId31" display="http://admin-apps.webofknowledge.com/JCR/JCR?RQ=RECORD&amp;rank=31&amp;journal=POETICS"/>
    <hyperlink ref="C38" r:id="rId32" display="http://admin-apps.webofknowledge.com/JCR/JCR?RQ=RECORD&amp;rank=32&amp;journal=WORK+OCCUPATION"/>
    <hyperlink ref="C39" r:id="rId33" display="http://admin-apps.webofknowledge.com/JCR/JCR?RQ=RECORD&amp;rank=33&amp;journal=AGR+HUM+VALUES"/>
    <hyperlink ref="C40" r:id="rId34" display="http://admin-apps.webofknowledge.com/JCR/JCR?RQ=RECORD&amp;rank=34&amp;journal=SOCIOL+QUART"/>
    <hyperlink ref="C41" r:id="rId35" display="http://admin-apps.webofknowledge.com/JCR/JCR?RQ=RECORD&amp;rank=35&amp;journal=LEISURE+SCI"/>
    <hyperlink ref="C42" r:id="rId36" display="http://admin-apps.webofknowledge.com/JCR/JCR?RQ=RECORD&amp;rank=36&amp;journal=J+SCI+STUD+RELIG"/>
    <hyperlink ref="C43" r:id="rId37" display="http://admin-apps.webofknowledge.com/JCR/JCR?RQ=RECORD&amp;rank=37&amp;journal=SOC+NATUR+RESOUR"/>
    <hyperlink ref="C45" r:id="rId38" display="http://admin-apps.webofknowledge.com/JCR/JCR?RQ=RECORD&amp;rank=39&amp;journal=THEOR+SOC"/>
    <hyperlink ref="C44" r:id="rId39" display="http://admin-apps.webofknowledge.com/JCR/JCR?RQ=RECORD&amp;rank=38&amp;journal=SOC+INDIC+RES"/>
    <hyperlink ref="C46" r:id="rId40" display="http://admin-apps.webofknowledge.com/JCR/JCR?RQ=RECORD&amp;rank=40&amp;journal=ETHNIC+RACIAL+STUD"/>
    <hyperlink ref="C47" r:id="rId41" display="http://admin-apps.webofknowledge.com/JCR/JCR?RQ=RECORD&amp;rank=41&amp;journal=J+LEISURE+RES"/>
    <hyperlink ref="C48" r:id="rId42" display="http://admin-apps.webofknowledge.com/JCR/JCR?RQ=RECORD&amp;rank=42&amp;journal=DISCOURSE+SOC"/>
    <hyperlink ref="C49" r:id="rId43" display="http://admin-apps.webofknowledge.com/JCR/JCR?RQ=RECORD&amp;rank=43&amp;journal=YOUTH+SOC"/>
    <hyperlink ref="C50" r:id="rId44" display="http://admin-apps.webofknowledge.com/JCR/JCR?RQ=RECORD&amp;rank=44&amp;journal=ANTHROZOOS"/>
    <hyperlink ref="C51" r:id="rId45" display="http://admin-apps.webofknowledge.com/JCR/JCR?RQ=RECORD&amp;rank=45&amp;journal=SOC+SCI+QUART"/>
    <hyperlink ref="C52" r:id="rId46" display="http://admin-apps.webofknowledge.com/JCR/JCR?RQ=RECORD&amp;rank=46&amp;journal=ACTA+SOCIOL"/>
    <hyperlink ref="C53" r:id="rId47" display="http://admin-apps.webofknowledge.com/JCR/JCR?RQ=RECORD&amp;rank=47&amp;journal=HUM+ECOL+REV"/>
    <hyperlink ref="C54" r:id="rId48" display="http://admin-apps.webofknowledge.com/JCR/JCR?RQ=RECORD&amp;rank=48&amp;journal=BODY+SOC"/>
    <hyperlink ref="C55" r:id="rId49" display="http://admin-apps.webofknowledge.com/JCR/JCR?RQ=RECORD&amp;rank=49&amp;journal=SOCIOL+RELIG"/>
    <hyperlink ref="C56" r:id="rId50" display="http://admin-apps.webofknowledge.com/JCR/JCR?RQ=RECORD&amp;rank=50&amp;journal=INT+J+INTERCULT+REL"/>
    <hyperlink ref="C57" r:id="rId51" display="http://admin-apps.webofknowledge.com/JCR/JCR?RQ=RECORD&amp;rank=51&amp;journal=J+SOCIOL"/>
    <hyperlink ref="C58" r:id="rId52" display="http://admin-apps.webofknowledge.com/JCR/JCR?RQ=RECORD&amp;rank=52&amp;journal=J+SPORT+SOC+ISSUES"/>
    <hyperlink ref="C59" r:id="rId53" display="http://admin-apps.webofknowledge.com/JCR/JCR?RQ=RECORD&amp;rank=53&amp;journal=LANG+SOC"/>
    <hyperlink ref="C60" r:id="rId54" display="http://admin-apps.webofknowledge.com/JCR/JCR?RQ=RECORD&amp;rank=54&amp;journal=SOCIOL+FORUM"/>
    <hyperlink ref="C61" r:id="rId55" display="http://admin-apps.webofknowledge.com/JCR/JCR?RQ=RECORD&amp;rank=55&amp;journal=CHINESE+SOCIOL+REV"/>
    <hyperlink ref="C62" r:id="rId56" display="http://admin-apps.webofknowledge.com/JCR/JCR?RQ=RECORD&amp;rank=56&amp;journal=SOCIOL+REV"/>
    <hyperlink ref="C64" r:id="rId57" display="http://admin-apps.webofknowledge.com/JCR/JCR?RQ=RECORD&amp;rank=57&amp;journal=SOCIOL+SPORT+J"/>
    <hyperlink ref="C65" r:id="rId58" display="http://admin-apps.webofknowledge.com/JCR/JCR?RQ=RECORD&amp;rank=58&amp;journal=MEN+MASC"/>
    <hyperlink ref="C66" r:id="rId59" display="http://admin-apps.webofknowledge.com/JCR/JCR?RQ=RECORD&amp;rank=59&amp;journal=RATION+SOC"/>
    <hyperlink ref="C67" r:id="rId60" display="http://admin-apps.webofknowledge.com/JCR/JCR?RQ=RECORD&amp;rank=60&amp;journal=MEDIA+CULT+SOC"/>
    <hyperlink ref="C68" r:id="rId61" display="http://admin-apps.webofknowledge.com/JCR/JCR?RQ=RECORD&amp;rank=61&amp;journal=J+LAW+SOC"/>
    <hyperlink ref="C69" r:id="rId62" display="http://admin-apps.webofknowledge.com/JCR/JCR?RQ=RECORD&amp;rank=62&amp;journal=CITY+COMMUNITY"/>
    <hyperlink ref="C70" r:id="rId63" display="http://admin-apps.webofknowledge.com/JCR/JCR?RQ=RECORD&amp;rank=63&amp;journal=J+CONTEMP+ETHNOGR"/>
    <hyperlink ref="C71" r:id="rId64" display="http://admin-apps.webofknowledge.com/JCR/JCR?RQ=RECORD&amp;rank=64&amp;journal=SOCIOL+INQ"/>
    <hyperlink ref="C72" r:id="rId65" display="http://admin-apps.webofknowledge.com/JCR/JCR?RQ=RECORD&amp;rank=65&amp;journal=MOBILIZATION"/>
    <hyperlink ref="C73" r:id="rId66" display="http://admin-apps.webofknowledge.com/JCR/JCR?RQ=RECORD&amp;rank=66&amp;journal=BRIT+J+SOCIOL+EDUC"/>
    <hyperlink ref="C74" r:id="rId67" display="http://admin-apps.webofknowledge.com/JCR/JCR?RQ=RECORD&amp;rank=67&amp;journal=CULT+SOCIOL-LONDON"/>
    <hyperlink ref="C75" r:id="rId68" display="http://admin-apps.webofknowledge.com/JCR/JCR?RQ=RECORD&amp;rank=68&amp;journal=SCAND+J+HOSP+TOUR"/>
    <hyperlink ref="C76" r:id="rId69" display="http://admin-apps.webofknowledge.com/JCR/JCR?RQ=RECORD&amp;rank=69&amp;journal=DEVIANT+BEHAV"/>
    <hyperlink ref="C77" r:id="rId70" display="http://admin-apps.webofknowledge.com/JCR/JCR?RQ=RECORD&amp;rank=70&amp;journal=CURR+SOCIOL"/>
    <hyperlink ref="C78" r:id="rId71" display="http://admin-apps.webofknowledge.com/JCR/JCR?RQ=RECORD&amp;rank=71&amp;journal=SOCIOL+PERSPECT"/>
    <hyperlink ref="C79" r:id="rId72" display="http://admin-apps.webofknowledge.com/JCR/JCR?RQ=RECORD&amp;rank=72&amp;journal=INT+SOCIOL"/>
    <hyperlink ref="C80" r:id="rId73" display="http://admin-apps.webofknowledge.com/JCR/JCR?RQ=RECORD&amp;rank=73&amp;journal=EUR+SOC"/>
    <hyperlink ref="C81" r:id="rId74" display="http://admin-apps.webofknowledge.com/JCR/JCR?RQ=RECORD&amp;rank=74&amp;journal=CAN+REV+SOCIOL"/>
    <hyperlink ref="C82" r:id="rId75" display="http://admin-apps.webofknowledge.com/JCR/JCR?RQ=RECORD&amp;rank=75&amp;journal=SYMB+INTERACT"/>
    <hyperlink ref="C83" r:id="rId76" display="http://admin-apps.webofknowledge.com/JCR/JCR?RQ=RECORD&amp;rank=76&amp;journal=COMP+STUD+SOC+HIST"/>
    <hyperlink ref="C84" r:id="rId77" display="http://admin-apps.webofknowledge.com/JCR/JCR?RQ=RECORD&amp;rank=77&amp;journal=SOC+ANIM"/>
    <hyperlink ref="C85" r:id="rId78" display="http://admin-apps.webofknowledge.com/JCR/JCR?RQ=RECORD&amp;rank=78&amp;journal=SOCIOL+RES+ONLINE"/>
    <hyperlink ref="C86" r:id="rId79" display="http://admin-apps.webofknowledge.com/JCR/JCR?RQ=RECORD&amp;rank=79&amp;journal=SOCIOL+SPECTRUM"/>
    <hyperlink ref="C87" r:id="rId80" display="http://admin-apps.webofknowledge.com/JCR/JCR?RQ=RECORD&amp;rank=80&amp;journal=J+MATH+SOCIOL"/>
    <hyperlink ref="C88" r:id="rId81" display="http://admin-apps.webofknowledge.com/JCR/JCR?RQ=RECORD&amp;rank=81&amp;journal=Z+SOZIOL"/>
    <hyperlink ref="C89" r:id="rId82" display="http://admin-apps.webofknowledge.com/JCR/JCR?RQ=RECORD&amp;rank=82&amp;journal=ARCH+EUR+SOCIOL"/>
    <hyperlink ref="C90" r:id="rId83" display="http://admin-apps.webofknowledge.com/JCR/JCR?RQ=RECORD&amp;rank=83&amp;journal=KOLNER+Z+SOZIOL+SOZ"/>
    <hyperlink ref="C91" r:id="rId84" display="http://admin-apps.webofknowledge.com/JCR/JCR?RQ=RECORD&amp;rank=84&amp;journal=HEALTH+SOCIOL+REV"/>
    <hyperlink ref="C92" r:id="rId85" display="http://admin-apps.webofknowledge.com/JCR/JCR?RQ=RECORD&amp;rank=85&amp;journal=RACE+CLASS"/>
    <hyperlink ref="C93" r:id="rId86" display="http://admin-apps.webofknowledge.com/JCR/JCR?RQ=RECORD&amp;rank=86&amp;journal=ARMED+FORCES+SOC"/>
    <hyperlink ref="C94" r:id="rId87" display="http://admin-apps.webofknowledge.com/JCR/JCR?RQ=RECORD&amp;rank=87&amp;journal=REV+RELIG+RES"/>
    <hyperlink ref="C95" r:id="rId88" display="http://admin-apps.webofknowledge.com/JCR/JCR?RQ=RECORD&amp;rank=88&amp;journal=SOCIOL+CAS"/>
    <hyperlink ref="C96" r:id="rId89" display="http://admin-apps.webofknowledge.com/JCR/JCR?RQ=RECORD&amp;rank=89&amp;journal=CONTEMP+SOCIOL"/>
    <hyperlink ref="C97" r:id="rId90" display="http://admin-apps.webofknowledge.com/JCR/JCR?RQ=RECORD&amp;rank=90&amp;journal=HUM+STUD"/>
    <hyperlink ref="C98" r:id="rId91" display="http://admin-apps.webofknowledge.com/JCR/JCR?RQ=RECORD&amp;rank=91&amp;journal=INNOVATION-ABINGDON"/>
    <hyperlink ref="C99" r:id="rId92" display="http://admin-apps.webofknowledge.com/JCR/JCR?RQ=RECORD&amp;rank=92&amp;journal=CAN+J+SOCIOL"/>
    <hyperlink ref="C100" r:id="rId93" display="http://admin-apps.webofknowledge.com/JCR/JCR?RQ=RECORD&amp;rank=93&amp;journal=AM+J+ECON+SOCIOL"/>
    <hyperlink ref="C101" r:id="rId94" display="http://admin-apps.webofknowledge.com/JCR/JCR?RQ=RECORD&amp;rank=94&amp;journal=REV+FR+SOCIOL"/>
    <hyperlink ref="C102" r:id="rId95" display="http://admin-apps.webofknowledge.com/JCR/JCR?RQ=RECORD&amp;rank=95&amp;journal=SOC+COMPASS"/>
    <hyperlink ref="C103" r:id="rId96" display="http://admin-apps.webofknowledge.com/JCR/JCR?RQ=RECORD&amp;rank=96&amp;journal=J+HIST+SEXUALITY"/>
    <hyperlink ref="C104" r:id="rId97" display="http://admin-apps.webofknowledge.com/JCR/JCR?RQ=RECORD&amp;rank=97&amp;journal=SOCIOL+TRAV"/>
    <hyperlink ref="C105" r:id="rId98" display="http://admin-apps.webofknowledge.com/JCR/JCR?RQ=RECORD&amp;rank=98&amp;journal=J+HIST+SOCIOL"/>
    <hyperlink ref="C106" r:id="rId99" display="http://admin-apps.webofknowledge.com/JCR/JCR?RQ=RECORD&amp;rank=99&amp;journal=SOCIETY"/>
    <hyperlink ref="C107" r:id="rId100" display="http://admin-apps.webofknowledge.com/JCR/JCR?RQ=RECORD&amp;rank=100&amp;journal=BERL+J+SOZIOL"/>
    <hyperlink ref="C108" r:id="rId101" display="http://admin-apps.webofknowledge.com/JCR/JCR?RQ=RECORD&amp;rank=101&amp;journal=SOCIOLOGIA"/>
    <hyperlink ref="C109" r:id="rId102" display="http://admin-apps.webofknowledge.com/JCR/JCR?RQ=RECORD&amp;rank=102&amp;journal=SOCIOLOGUS"/>
    <hyperlink ref="C110" r:id="rId103" display="http://admin-apps.webofknowledge.com/JCR/JCR?RQ=RECORD&amp;rank=103&amp;journal=REV+INT+SOCIOL"/>
    <hyperlink ref="C111" r:id="rId104" display="http://admin-apps.webofknowledge.com/JCR/JCR?RQ=RECORD&amp;rank=104&amp;journal=CHINESE+SOC+ANTHROP"/>
    <hyperlink ref="C112" r:id="rId105" display="http://admin-apps.webofknowledge.com/JCR/JCR?RQ=RECORD&amp;rank=105&amp;journal=STUD+SYMB+INTERACT"/>
    <hyperlink ref="C113" r:id="rId106" display="http://admin-apps.webofknowledge.com/JCR/JCR?RQ=RECORD&amp;rank=106&amp;journal=CONTRIB+INDIAN+SOC"/>
    <hyperlink ref="C114" r:id="rId107" display="http://admin-apps.webofknowledge.com/JCR/JCR?RQ=RECORD&amp;rank=107&amp;journal=SOTSIOL+ISSLED%2B"/>
    <hyperlink ref="C115" r:id="rId108" display="http://admin-apps.webofknowledge.com/JCR/JCR?RQ=RECORD&amp;rank=108&amp;journal=DEVIANCE+SOC"/>
    <hyperlink ref="C116" r:id="rId109" display="http://admin-apps.webofknowledge.com/JCR/JCR?RQ=RECORD&amp;rank=109&amp;journal=DRUS+ISTRAZ"/>
    <hyperlink ref="C117" r:id="rId110" display="http://admin-apps.webofknowledge.com/JCR/JCR?RQ=RECORD&amp;rank=110&amp;journal=SOZ+WELT"/>
    <hyperlink ref="C118" r:id="rId111" display="http://admin-apps.webofknowledge.com/JCR/JCR?RQ=RECORD&amp;rank=111&amp;journal=CONVERGENCIA"/>
    <hyperlink ref="C119" r:id="rId112" display="http://admin-apps.webofknowledge.com/JCR/JCR?RQ=RECORD&amp;rank=112&amp;journal=EAST+EUR+COUNTRYSIDE"/>
    <hyperlink ref="C120" r:id="rId113" display="http://admin-apps.webofknowledge.com/JCR/JCR?RQ=RECORD&amp;rank=113&amp;journal=POL+SOCIOL+REV"/>
    <hyperlink ref="C121" r:id="rId114" display="http://admin-apps.webofknowledge.com/JCR/JCR?RQ=RECORD&amp;rank=114&amp;journal=SOCIOL+FORSKNIN"/>
    <hyperlink ref="C122" r:id="rId115" display="http://admin-apps.webofknowledge.com/JCR/JCR?RQ=RECORD&amp;rank=115&amp;journal=CURR+PERSPECT+SOC+TH"/>
    <hyperlink ref="C123" r:id="rId116" display="http://admin-apps.webofknowledge.com/JCR/JCR?RQ=RECORD&amp;rank=116&amp;journal=BIODEMOGR+SOC+BIOL"/>
    <hyperlink ref="C124" r:id="rId117" display="http://admin-apps.webofknowledge.com/JCR/JCR?RQ=RECORD&amp;rank=117&amp;journal=CRIME+MEDIA+CULT"/>
    <hyperlink ref="C125" r:id="rId118" display="http://admin-apps.webofknowledge.com/JCR/JCR?RQ=RECORD&amp;rank=118&amp;journal=DU+BOIS+REV"/>
    <hyperlink ref="C126" r:id="rId119" display="http://admin-apps.webofknowledge.com/JCR/JCR?RQ=RECORD&amp;rank=119&amp;journal=ECON+SOC+REV"/>
    <hyperlink ref="C127" r:id="rId120" display="http://admin-apps.webofknowledge.com/JCR/JCR?RQ=RECORD&amp;rank=120&amp;journal=ETHNOGRAPHY"/>
    <hyperlink ref="C128" r:id="rId121" display="http://admin-apps.webofknowledge.com/JCR/JCR?RQ=RECORD&amp;rank=121&amp;journal=EUR+J+SOC+THEORY"/>
    <hyperlink ref="C129" r:id="rId122" display="http://admin-apps.webofknowledge.com/JCR/JCR?RQ=RECORD&amp;rank=122&amp;journal=FILOS-SOCIOL"/>
    <hyperlink ref="C130" r:id="rId123" display="http://admin-apps.webofknowledge.com/JCR/JCR?RQ=RECORD&amp;rank=123&amp;journal=FOOD+CULT+SOC"/>
    <hyperlink ref="C131" r:id="rId124" display="http://admin-apps.webofknowledge.com/JCR/JCR?RQ=RECORD&amp;rank=124&amp;journal=INFORM+COMMUN+SOC"/>
    <hyperlink ref="C132" r:id="rId125" display="http://admin-apps.webofknowledge.com/JCR/JCR?RQ=RECORD&amp;rank=125&amp;journal=INT+J+COMP+SOCIOL"/>
    <hyperlink ref="C133" r:id="rId126" display="http://admin-apps.webofknowledge.com/JCR/JCR?RQ=RECORD&amp;rank=126&amp;journal=INT+REV+SOCIOL+SPORT"/>
    <hyperlink ref="C134" r:id="rId127" display="http://admin-apps.webofknowledge.com/JCR/JCR?RQ=RECORD&amp;rank=127&amp;journal=J+CONSUM+CULT"/>
    <hyperlink ref="C135" r:id="rId128" display="http://admin-apps.webofknowledge.com/JCR/JCR?RQ=RECORD&amp;rank=128&amp;journal=NATIONS+NATL"/>
    <hyperlink ref="C136" r:id="rId129" display="http://admin-apps.webofknowledge.com/JCR/JCR?RQ=RECORD&amp;rank=129&amp;journal=QUAL+RES"/>
    <hyperlink ref="C137" r:id="rId130" display="http://admin-apps.webofknowledge.com/JCR/JCR?RQ=RECORD&amp;rank=130&amp;journal=QUAL+SOCIOL"/>
    <hyperlink ref="C138" r:id="rId131" display="http://admin-apps.webofknowledge.com/JCR/JCR?RQ=RECORD&amp;rank=131&amp;journal=RES+SOC+STRAT+MOBIL"/>
    <hyperlink ref="C139" r:id="rId132" display="http://admin-apps.webofknowledge.com/JCR/JCR?RQ=RECORD&amp;rank=132&amp;journal=REV+CERCET+INTERV+SO"/>
    <hyperlink ref="C140" r:id="rId133" display="http://admin-apps.webofknowledge.com/JCR/JCR?RQ=RECORD&amp;rank=133&amp;journal=REV+ESP+INVESTIG+SOC"/>
    <hyperlink ref="C141" r:id="rId134" display="http://admin-apps.webofknowledge.com/JCR/JCR?RQ=RECORD&amp;rank=134&amp;journal=SEXUALITIES"/>
    <hyperlink ref="C142" r:id="rId135" display="http://admin-apps.webofknowledge.com/JCR/JCR?RQ=RECORD&amp;rank=135&amp;journal=SOC+JUSTICE+RES"/>
    <hyperlink ref="C143" r:id="rId136" display="http://admin-apps.webofknowledge.com/JCR/JCR?RQ=RECORD&amp;rank=136&amp;journal=SOCIO-ECON+REV"/>
    <hyperlink ref="C144" r:id="rId137" display="http://admin-apps.webofknowledge.com/JCR/JCR?RQ=RECORD&amp;rank=137&amp;journal=STUD+SOCJOLOGICZNE"/>
    <hyperlink ref="C145" r:id="rId138" display="http://admin-apps.webofknowledge.com/JCR/JCR?RQ=RECORD&amp;rank=138&amp;journal=TELOS-US"/>
    <hyperlink ref="C146" r:id="rId139" display="http://admin-apps.webofknowledge.com/JCR/JCR?RQ=RECORD&amp;rank=139&amp;journal=YOUNG"/>
  </hyperlinks>
  <pageMargins left="0.74803149606299213" right="0.74803149606299213" top="0.98425196850393704" bottom="0.98425196850393704" header="0.51181102362204722" footer="0.51181102362204722"/>
  <pageSetup paperSize="9" orientation="portrait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13">
    <pageSetUpPr fitToPage="1"/>
  </sheetPr>
  <dimension ref="B1:E37"/>
  <sheetViews>
    <sheetView workbookViewId="0">
      <selection activeCell="D44" sqref="D44"/>
    </sheetView>
  </sheetViews>
  <sheetFormatPr defaultColWidth="9" defaultRowHeight="13.2"/>
  <cols>
    <col min="1" max="2" width="9" style="2"/>
    <col min="3" max="3" width="26.109375" style="2" bestFit="1" customWidth="1"/>
    <col min="4" max="4" width="13.6640625" style="2" customWidth="1"/>
    <col min="5" max="5" width="9" style="14"/>
    <col min="6" max="16384" width="9" style="2"/>
  </cols>
  <sheetData>
    <row r="1" spans="2:5">
      <c r="B1" s="1" t="s">
        <v>43</v>
      </c>
    </row>
    <row r="2" spans="2:5">
      <c r="B2" s="2" t="s">
        <v>2281</v>
      </c>
    </row>
    <row r="3" spans="2:5" ht="13.8" thickBot="1">
      <c r="D3" s="2">
        <v>2012</v>
      </c>
    </row>
    <row r="4" spans="2:5" ht="16.5" customHeight="1">
      <c r="B4" s="32" t="s">
        <v>31</v>
      </c>
      <c r="C4" s="28" t="s">
        <v>29</v>
      </c>
      <c r="D4" s="32" t="s">
        <v>53</v>
      </c>
    </row>
    <row r="5" spans="2:5" ht="27" thickBot="1">
      <c r="B5" s="33"/>
      <c r="C5" s="4" t="s">
        <v>30</v>
      </c>
      <c r="D5" s="33"/>
    </row>
    <row r="6" spans="2:5" ht="13.8" thickBot="1">
      <c r="B6" s="20">
        <v>1</v>
      </c>
      <c r="C6" s="26" t="s">
        <v>1250</v>
      </c>
      <c r="D6" s="20" t="str">
        <f>B6&amp;"/30"</f>
        <v>1/30</v>
      </c>
      <c r="E6" s="14">
        <f>B6/30</f>
        <v>3.3333333333333333E-2</v>
      </c>
    </row>
    <row r="7" spans="2:5" ht="13.8" thickBot="1">
      <c r="B7" s="20">
        <v>2</v>
      </c>
      <c r="C7" s="26" t="s">
        <v>1912</v>
      </c>
      <c r="D7" s="20" t="str">
        <f t="shared" ref="D7:D9" si="0">B7&amp;"/30"</f>
        <v>2/30</v>
      </c>
      <c r="E7" s="14">
        <f t="shared" ref="E7:E9" si="1">B7/30</f>
        <v>6.6666666666666666E-2</v>
      </c>
    </row>
    <row r="8" spans="2:5" ht="13.8" thickBot="1">
      <c r="B8" s="20">
        <v>3</v>
      </c>
      <c r="C8" s="26" t="s">
        <v>1756</v>
      </c>
      <c r="D8" s="20" t="str">
        <f t="shared" si="0"/>
        <v>3/30</v>
      </c>
      <c r="E8" s="14">
        <f t="shared" si="1"/>
        <v>0.1</v>
      </c>
    </row>
    <row r="9" spans="2:5" ht="17.25" customHeight="1" thickBot="1">
      <c r="B9" s="20">
        <v>4</v>
      </c>
      <c r="C9" s="26" t="s">
        <v>1402</v>
      </c>
      <c r="D9" s="20" t="str">
        <f t="shared" si="0"/>
        <v>4/30</v>
      </c>
      <c r="E9" s="14">
        <f t="shared" si="1"/>
        <v>0.13333333333333333</v>
      </c>
    </row>
    <row r="10" spans="2:5" ht="17.25" customHeight="1" thickBot="1">
      <c r="B10" s="34" t="s">
        <v>1602</v>
      </c>
      <c r="C10" s="35"/>
      <c r="D10" s="36"/>
    </row>
    <row r="11" spans="2:5" ht="17.25" customHeight="1" thickBot="1">
      <c r="B11" s="20">
        <v>5</v>
      </c>
      <c r="C11" s="26" t="s">
        <v>2282</v>
      </c>
      <c r="D11" s="20" t="str">
        <f>B11&amp;"/30"</f>
        <v>5/30</v>
      </c>
      <c r="E11" s="14">
        <f>B11/30</f>
        <v>0.16666666666666666</v>
      </c>
    </row>
    <row r="12" spans="2:5" ht="13.8" thickBot="1">
      <c r="B12" s="20">
        <v>6</v>
      </c>
      <c r="C12" s="26" t="s">
        <v>2283</v>
      </c>
      <c r="D12" s="20" t="str">
        <f t="shared" ref="D12:D17" si="2">B12&amp;"/30"</f>
        <v>6/30</v>
      </c>
      <c r="E12" s="14">
        <f t="shared" ref="E12:E17" si="3">B12/30</f>
        <v>0.2</v>
      </c>
    </row>
    <row r="13" spans="2:5" ht="13.8" thickBot="1">
      <c r="B13" s="20">
        <v>7</v>
      </c>
      <c r="C13" s="26" t="s">
        <v>1409</v>
      </c>
      <c r="D13" s="20" t="str">
        <f t="shared" si="2"/>
        <v>7/30</v>
      </c>
      <c r="E13" s="14">
        <f t="shared" si="3"/>
        <v>0.23333333333333334</v>
      </c>
    </row>
    <row r="14" spans="2:5" ht="13.8" thickBot="1">
      <c r="B14" s="20">
        <v>8</v>
      </c>
      <c r="C14" s="26" t="s">
        <v>2284</v>
      </c>
      <c r="D14" s="20" t="str">
        <f t="shared" si="2"/>
        <v>8/30</v>
      </c>
      <c r="E14" s="14">
        <f t="shared" si="3"/>
        <v>0.26666666666666666</v>
      </c>
    </row>
    <row r="15" spans="2:5" ht="13.8" thickBot="1">
      <c r="B15" s="20">
        <v>9</v>
      </c>
      <c r="C15" s="26" t="s">
        <v>1283</v>
      </c>
      <c r="D15" s="20" t="str">
        <f t="shared" si="2"/>
        <v>9/30</v>
      </c>
      <c r="E15" s="14">
        <f t="shared" si="3"/>
        <v>0.3</v>
      </c>
    </row>
    <row r="16" spans="2:5" ht="13.8" thickBot="1">
      <c r="B16" s="20">
        <v>10</v>
      </c>
      <c r="C16" s="26" t="s">
        <v>2285</v>
      </c>
      <c r="D16" s="20" t="str">
        <f t="shared" si="2"/>
        <v>10/30</v>
      </c>
      <c r="E16" s="14">
        <f t="shared" si="3"/>
        <v>0.33333333333333331</v>
      </c>
    </row>
    <row r="17" spans="2:5" ht="13.8" thickBot="1">
      <c r="B17" s="20">
        <v>11</v>
      </c>
      <c r="C17" s="26" t="s">
        <v>1769</v>
      </c>
      <c r="D17" s="20" t="str">
        <f t="shared" si="2"/>
        <v>11/30</v>
      </c>
      <c r="E17" s="14">
        <f t="shared" si="3"/>
        <v>0.36666666666666664</v>
      </c>
    </row>
    <row r="18" spans="2:5" ht="17.25" customHeight="1" thickBot="1">
      <c r="B18" s="37" t="s">
        <v>1603</v>
      </c>
      <c r="C18" s="38"/>
      <c r="D18" s="39"/>
    </row>
    <row r="19" spans="2:5" ht="13.8" thickBot="1">
      <c r="B19" s="20">
        <v>12</v>
      </c>
      <c r="C19" s="26" t="s">
        <v>2286</v>
      </c>
      <c r="D19" s="20" t="str">
        <f>B19&amp;"/30"</f>
        <v>12/30</v>
      </c>
      <c r="E19" s="14">
        <f>B19/30</f>
        <v>0.4</v>
      </c>
    </row>
    <row r="20" spans="2:5" ht="13.8" thickBot="1">
      <c r="B20" s="20">
        <v>13</v>
      </c>
      <c r="C20" s="26" t="s">
        <v>2287</v>
      </c>
      <c r="D20" s="20" t="str">
        <f t="shared" ref="D20:D37" si="4">B20&amp;"/30"</f>
        <v>13/30</v>
      </c>
      <c r="E20" s="14">
        <f t="shared" ref="E20:E37" si="5">B20/30</f>
        <v>0.43333333333333335</v>
      </c>
    </row>
    <row r="21" spans="2:5" ht="13.8" thickBot="1">
      <c r="B21" s="20">
        <v>14</v>
      </c>
      <c r="C21" s="26" t="s">
        <v>2288</v>
      </c>
      <c r="D21" s="20" t="str">
        <f t="shared" si="4"/>
        <v>14/30</v>
      </c>
      <c r="E21" s="14">
        <f t="shared" si="5"/>
        <v>0.46666666666666667</v>
      </c>
    </row>
    <row r="22" spans="2:5" ht="13.8" thickBot="1">
      <c r="B22" s="20">
        <v>15</v>
      </c>
      <c r="C22" s="26" t="s">
        <v>1423</v>
      </c>
      <c r="D22" s="20" t="str">
        <f t="shared" si="4"/>
        <v>15/30</v>
      </c>
      <c r="E22" s="14">
        <f t="shared" si="5"/>
        <v>0.5</v>
      </c>
    </row>
    <row r="23" spans="2:5" ht="13.8" thickBot="1">
      <c r="B23" s="20">
        <v>16</v>
      </c>
      <c r="C23" s="26" t="s">
        <v>2289</v>
      </c>
      <c r="D23" s="20" t="str">
        <f t="shared" si="4"/>
        <v>16/30</v>
      </c>
      <c r="E23" s="14">
        <f t="shared" si="5"/>
        <v>0.53333333333333333</v>
      </c>
    </row>
    <row r="24" spans="2:5" ht="13.8" thickBot="1">
      <c r="B24" s="20">
        <v>17</v>
      </c>
      <c r="C24" s="26" t="s">
        <v>1433</v>
      </c>
      <c r="D24" s="20" t="str">
        <f t="shared" si="4"/>
        <v>17/30</v>
      </c>
      <c r="E24" s="14">
        <f t="shared" si="5"/>
        <v>0.56666666666666665</v>
      </c>
    </row>
    <row r="25" spans="2:5" ht="13.8" thickBot="1">
      <c r="B25" s="20">
        <v>18</v>
      </c>
      <c r="C25" s="26" t="s">
        <v>2290</v>
      </c>
      <c r="D25" s="20" t="str">
        <f t="shared" si="4"/>
        <v>18/30</v>
      </c>
      <c r="E25" s="14">
        <f t="shared" si="5"/>
        <v>0.6</v>
      </c>
    </row>
    <row r="26" spans="2:5" ht="13.8" thickBot="1">
      <c r="B26" s="20">
        <v>19</v>
      </c>
      <c r="C26" s="26" t="s">
        <v>2051</v>
      </c>
      <c r="D26" s="20" t="str">
        <f t="shared" si="4"/>
        <v>19/30</v>
      </c>
      <c r="E26" s="14">
        <f t="shared" si="5"/>
        <v>0.6333333333333333</v>
      </c>
    </row>
    <row r="27" spans="2:5" ht="13.8" thickBot="1">
      <c r="B27" s="20">
        <v>20</v>
      </c>
      <c r="C27" s="26" t="s">
        <v>2291</v>
      </c>
      <c r="D27" s="20" t="str">
        <f t="shared" si="4"/>
        <v>20/30</v>
      </c>
      <c r="E27" s="14">
        <f t="shared" si="5"/>
        <v>0.66666666666666663</v>
      </c>
    </row>
    <row r="28" spans="2:5" ht="13.8" thickBot="1">
      <c r="B28" s="20">
        <v>21</v>
      </c>
      <c r="C28" s="26" t="s">
        <v>2292</v>
      </c>
      <c r="D28" s="20" t="str">
        <f t="shared" si="4"/>
        <v>21/30</v>
      </c>
      <c r="E28" s="14">
        <f t="shared" si="5"/>
        <v>0.7</v>
      </c>
    </row>
    <row r="29" spans="2:5" ht="13.8" thickBot="1">
      <c r="B29" s="20">
        <v>22</v>
      </c>
      <c r="C29" s="26" t="s">
        <v>2293</v>
      </c>
      <c r="D29" s="20" t="str">
        <f t="shared" si="4"/>
        <v>22/30</v>
      </c>
      <c r="E29" s="14">
        <f t="shared" si="5"/>
        <v>0.73333333333333328</v>
      </c>
    </row>
    <row r="30" spans="2:5" ht="13.8" thickBot="1">
      <c r="B30" s="20">
        <v>23</v>
      </c>
      <c r="C30" s="26" t="s">
        <v>1200</v>
      </c>
      <c r="D30" s="20" t="str">
        <f t="shared" si="4"/>
        <v>23/30</v>
      </c>
      <c r="E30" s="14">
        <f t="shared" si="5"/>
        <v>0.76666666666666672</v>
      </c>
    </row>
    <row r="31" spans="2:5" ht="13.8" thickBot="1">
      <c r="B31" s="20">
        <v>24</v>
      </c>
      <c r="C31" s="26" t="s">
        <v>2294</v>
      </c>
      <c r="D31" s="20" t="str">
        <f t="shared" si="4"/>
        <v>24/30</v>
      </c>
      <c r="E31" s="14">
        <f t="shared" si="5"/>
        <v>0.8</v>
      </c>
    </row>
    <row r="32" spans="2:5" ht="13.8" thickBot="1">
      <c r="B32" s="20">
        <v>24</v>
      </c>
      <c r="C32" s="26" t="s">
        <v>2296</v>
      </c>
      <c r="D32" s="20" t="str">
        <f t="shared" si="4"/>
        <v>24/30</v>
      </c>
      <c r="E32" s="14">
        <f t="shared" si="5"/>
        <v>0.8</v>
      </c>
    </row>
    <row r="33" spans="2:5" ht="13.8" thickBot="1">
      <c r="B33" s="20">
        <v>24</v>
      </c>
      <c r="C33" s="26" t="s">
        <v>2295</v>
      </c>
      <c r="D33" s="20" t="str">
        <f t="shared" si="4"/>
        <v>24/30</v>
      </c>
      <c r="E33" s="14">
        <f t="shared" si="5"/>
        <v>0.8</v>
      </c>
    </row>
    <row r="34" spans="2:5" ht="13.8" thickBot="1">
      <c r="B34" s="20">
        <v>24</v>
      </c>
      <c r="C34" s="26" t="s">
        <v>1714</v>
      </c>
      <c r="D34" s="20" t="str">
        <f t="shared" si="4"/>
        <v>24/30</v>
      </c>
      <c r="E34" s="14">
        <f t="shared" si="5"/>
        <v>0.8</v>
      </c>
    </row>
    <row r="35" spans="2:5" ht="13.8" thickBot="1">
      <c r="B35" s="20">
        <v>24</v>
      </c>
      <c r="C35" s="26" t="s">
        <v>1329</v>
      </c>
      <c r="D35" s="20" t="str">
        <f t="shared" si="4"/>
        <v>24/30</v>
      </c>
      <c r="E35" s="14">
        <f t="shared" si="5"/>
        <v>0.8</v>
      </c>
    </row>
    <row r="36" spans="2:5" ht="13.8" thickBot="1">
      <c r="B36" s="20">
        <v>24</v>
      </c>
      <c r="C36" s="26" t="s">
        <v>2297</v>
      </c>
      <c r="D36" s="20" t="str">
        <f t="shared" si="4"/>
        <v>24/30</v>
      </c>
      <c r="E36" s="14">
        <f t="shared" si="5"/>
        <v>0.8</v>
      </c>
    </row>
    <row r="37" spans="2:5" ht="13.8" thickBot="1">
      <c r="B37" s="20">
        <v>24</v>
      </c>
      <c r="C37" s="26" t="s">
        <v>2298</v>
      </c>
      <c r="D37" s="20" t="str">
        <f t="shared" si="4"/>
        <v>24/30</v>
      </c>
      <c r="E37" s="14">
        <f t="shared" si="5"/>
        <v>0.8</v>
      </c>
    </row>
  </sheetData>
  <mergeCells count="4">
    <mergeCell ref="B18:D18"/>
    <mergeCell ref="D4:D5"/>
    <mergeCell ref="B4:B5"/>
    <mergeCell ref="B10:D10"/>
  </mergeCells>
  <phoneticPr fontId="2" type="noConversion"/>
  <hyperlinks>
    <hyperlink ref="C6" r:id="rId1" display="http://admin-apps.webofknowledge.com/JCR/JCR?RQ=RECORD&amp;rank=1&amp;journal=ADDICTION"/>
    <hyperlink ref="C7" r:id="rId2" display="http://admin-apps.webofknowledge.com/JCR/JCR?RQ=RECORD&amp;rank=2&amp;journal=NICOTINE+TOB+RES"/>
    <hyperlink ref="C8" r:id="rId3" display="http://admin-apps.webofknowledge.com/JCR/JCR?RQ=RECORD&amp;rank=3&amp;journal=PSYCHOL+ADDICT+BEHAV"/>
    <hyperlink ref="C9" r:id="rId4" display="http://admin-apps.webofknowledge.com/JCR/JCR?RQ=RECORD&amp;rank=4&amp;journal=J+SUBST+ABUSE+TREAT"/>
    <hyperlink ref="C11" r:id="rId5" display="http://admin-apps.webofknowledge.com/JCR/JCR?RQ=RECORD&amp;rank=5&amp;journal=INT+J+DRUG+POLICY"/>
    <hyperlink ref="C12" r:id="rId6" display="http://admin-apps.webofknowledge.com/JCR/JCR?RQ=RECORD&amp;rank=6&amp;journal=ALCOHOL+ALCOHOLISM"/>
    <hyperlink ref="C13" r:id="rId7" display="http://admin-apps.webofknowledge.com/JCR/JCR?RQ=RECORD&amp;rank=7&amp;journal=ADDICT+BEHAV"/>
    <hyperlink ref="C14" r:id="rId8" display="http://admin-apps.webofknowledge.com/JCR/JCR?RQ=RECORD&amp;rank=8&amp;journal=J+STUD+ALCOHOL+DRUGS"/>
    <hyperlink ref="C15" r:id="rId9" display="http://admin-apps.webofknowledge.com/JCR/JCR?RQ=RECORD&amp;rank=9&amp;journal=EUR+ADDICT+RES"/>
    <hyperlink ref="C16" r:id="rId10" display="http://admin-apps.webofknowledge.com/JCR/JCR?RQ=RECORD&amp;rank=10&amp;journal=DRUG+ALCOHOL+REV"/>
    <hyperlink ref="C17" r:id="rId11" display="http://admin-apps.webofknowledge.com/JCR/JCR?RQ=RECORD&amp;rank=11&amp;journal=J+GAMBL+STUD"/>
    <hyperlink ref="C19" r:id="rId12" display="http://admin-apps.webofknowledge.com/JCR/JCR?RQ=RECORD&amp;rank=12&amp;journal=AM+J+ADDICTION"/>
    <hyperlink ref="C20" r:id="rId13" display="http://admin-apps.webofknowledge.com/JCR/JCR?RQ=RECORD&amp;rank=13&amp;journal=SUBST+ABUSE+TREAT+PR"/>
    <hyperlink ref="C21" r:id="rId14" display="http://admin-apps.webofknowledge.com/JCR/JCR?RQ=RECORD&amp;rank=14&amp;journal=J+ADDICT+DIS"/>
    <hyperlink ref="C22" r:id="rId15" display="http://admin-apps.webofknowledge.com/JCR/JCR?RQ=RECORD&amp;rank=15&amp;journal=AM+J+DRUG+ALCOHOL+AB"/>
    <hyperlink ref="C23" r:id="rId16" display="http://admin-apps.webofknowledge.com/JCR/JCR?RQ=RECORD&amp;rank=16&amp;journal=ALCOHOL+RES+HEALTH"/>
    <hyperlink ref="C24" r:id="rId17" display="http://admin-apps.webofknowledge.com/JCR/JCR?RQ=RECORD&amp;rank=17&amp;journal=J+PSYCHOACTIVE+DRUGS"/>
    <hyperlink ref="C25" r:id="rId18" display="http://admin-apps.webofknowledge.com/JCR/JCR?RQ=RECORD&amp;rank=18&amp;journal=SUBST+USE+MISUSE"/>
    <hyperlink ref="C26" r:id="rId19" display="http://admin-apps.webofknowledge.com/JCR/JCR?RQ=RECORD&amp;rank=19&amp;journal=ADDICT+RES+THEORY"/>
    <hyperlink ref="C27" r:id="rId20" display="http://admin-apps.webofknowledge.com/JCR/JCR?RQ=RECORD&amp;rank=20&amp;journal=J+CHILD+ADOLES+SUBST"/>
    <hyperlink ref="C28" r:id="rId21" display="http://admin-apps.webofknowledge.com/JCR/JCR?RQ=RECORD&amp;rank=21&amp;journal=J+DRUG+EDUC"/>
    <hyperlink ref="C29" r:id="rId22" display="http://admin-apps.webofknowledge.com/JCR/JCR?RQ=RECORD&amp;rank=22&amp;journal=DRUG-EDUC+PREV+POLIC"/>
    <hyperlink ref="C30" r:id="rId23" display="http://admin-apps.webofknowledge.com/JCR/JCR?RQ=RECORD&amp;rank=23&amp;journal=J+ADDICT+NURS"/>
    <hyperlink ref="C31" r:id="rId24" display="http://admin-apps.webofknowledge.com/JCR/JCR?RQ=RECORD&amp;rank=24&amp;journal=ADICCIONES"/>
    <hyperlink ref="C32" r:id="rId25" display="http://admin-apps.webofknowledge.com/JCR/JCR?RQ=RECORD&amp;rank=25&amp;journal=HARM+REDUCT+J"/>
    <hyperlink ref="C33" r:id="rId26" display="http://admin-apps.webofknowledge.com/JCR/JCR?RQ=RECORD&amp;rank=26&amp;journal=HEROIN+ADDICT+REL+CL"/>
    <hyperlink ref="C34" r:id="rId27" display="http://admin-apps.webofknowledge.com/JCR/JCR?RQ=RECORD&amp;rank=27&amp;journal=INT+J+MENT+HEALTH+AD"/>
    <hyperlink ref="C35" r:id="rId28" display="http://admin-apps.webofknowledge.com/JCR/JCR?RQ=RECORD&amp;rank=28&amp;journal=J+DUAL+DIAGN"/>
    <hyperlink ref="C36" r:id="rId29" display="http://admin-apps.webofknowledge.com/JCR/JCR?RQ=RECORD&amp;rank=29&amp;journal=J+SUBST+USE"/>
    <hyperlink ref="C37" r:id="rId30" display="http://admin-apps.webofknowledge.com/JCR/JCR?RQ=RECORD&amp;rank=30&amp;journal=SUBST+ABUS"/>
  </hyperlinks>
  <pageMargins left="0.39370078740157483" right="0.27559055118110237" top="0.98425196850393704" bottom="0.98425196850393704" header="0.51181102362204722" footer="0.51181102362204722"/>
  <pageSetup paperSize="9" orientation="portrait"/>
  <headerFooter alignWithMargins="0"/>
  <legacyDrawing r:id="rId31"/>
  <controls>
    <control shapeId="13313" r:id="rId32" name="Control 1"/>
    <control shapeId="13314" r:id="rId33" name="Control 2"/>
    <control shapeId="13315" r:id="rId34" name="Control 3"/>
    <control shapeId="13316" r:id="rId35" name="Control 4"/>
    <control shapeId="13317" r:id="rId36" name="Control 5"/>
    <control shapeId="13318" r:id="rId37" name="Control 6"/>
    <control shapeId="13319" r:id="rId38" name="Control 7"/>
    <control shapeId="13320" r:id="rId39" name="Control 8"/>
    <control shapeId="13321" r:id="rId40" name="Control 9"/>
    <control shapeId="13322" r:id="rId41" name="Control 10"/>
    <control shapeId="13323" r:id="rId42" name="Control 11"/>
    <control shapeId="13324" r:id="rId43" name="Control 12"/>
    <control shapeId="13325" r:id="rId44" name="Control 13"/>
    <control shapeId="13326" r:id="rId45" name="Control 14"/>
    <control shapeId="13327" r:id="rId46" name="Control 15"/>
    <control shapeId="13328" r:id="rId47" name="Control 16"/>
    <control shapeId="13329" r:id="rId48" name="Control 17"/>
    <control shapeId="13330" r:id="rId49" name="Control 18"/>
    <control shapeId="13331" r:id="rId50" name="Control 19"/>
    <control shapeId="13332" r:id="rId51" name="Control 20"/>
    <control shapeId="13333" r:id="rId52" name="Control 21"/>
    <control shapeId="13334" r:id="rId53" name="Control 22"/>
    <control shapeId="13335" r:id="rId54" name="Control 23"/>
    <control shapeId="13336" r:id="rId55" name="Control 24"/>
    <control shapeId="13337" r:id="rId56" name="Control 25"/>
    <control shapeId="13338" r:id="rId57" name="Control 26"/>
    <control shapeId="13339" r:id="rId58" name="Control 27"/>
    <control shapeId="13340" r:id="rId59" name="Control 28"/>
    <control shapeId="13341" r:id="rId60" name="Control 29"/>
    <control shapeId="13342" r:id="rId61" name="Control 30"/>
    <control shapeId="13343" r:id="rId62" name="Control 31"/>
    <control shapeId="13344" r:id="rId63" name="Control 32"/>
    <control shapeId="13345" r:id="rId64" name="Control 33"/>
    <control shapeId="13346" r:id="rId65" name="Control 34"/>
    <control shapeId="13347" r:id="rId66" name="Control 35"/>
    <control shapeId="13348" r:id="rId67" name="Control 36"/>
    <control shapeId="13349" r:id="rId68" name="Control 37"/>
    <control shapeId="13350" r:id="rId69" name="Control 38"/>
  </controls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151"/>
  <dimension ref="B1:E340"/>
  <sheetViews>
    <sheetView zoomScaleNormal="100" workbookViewId="0">
      <selection activeCell="E6" sqref="E6"/>
    </sheetView>
  </sheetViews>
  <sheetFormatPr defaultColWidth="9" defaultRowHeight="13.2"/>
  <cols>
    <col min="1" max="1" width="9" style="6"/>
    <col min="2" max="2" width="13.44140625" style="6" customWidth="1"/>
    <col min="3" max="3" width="25.44140625" style="6" bestFit="1" customWidth="1"/>
    <col min="4" max="4" width="19.88671875" style="6" bestFit="1" customWidth="1"/>
    <col min="5" max="16384" width="9" style="6"/>
  </cols>
  <sheetData>
    <row r="1" spans="2:5" s="2" customFormat="1">
      <c r="B1" s="1" t="s">
        <v>44</v>
      </c>
    </row>
    <row r="2" spans="2:5" s="2" customFormat="1">
      <c r="B2" s="2" t="s">
        <v>1617</v>
      </c>
    </row>
    <row r="3" spans="2:5" ht="13.8" thickBot="1">
      <c r="D3" s="7">
        <v>2012</v>
      </c>
    </row>
    <row r="4" spans="2:5" ht="16.5" customHeight="1">
      <c r="B4" s="16" t="s">
        <v>31</v>
      </c>
      <c r="C4" s="23" t="s">
        <v>29</v>
      </c>
      <c r="D4" s="32" t="s">
        <v>53</v>
      </c>
    </row>
    <row r="5" spans="2:5" ht="27" thickBot="1">
      <c r="B5" s="17"/>
      <c r="C5" s="4" t="s">
        <v>30</v>
      </c>
      <c r="D5" s="33"/>
    </row>
    <row r="6" spans="2:5" ht="13.8" thickBot="1">
      <c r="B6" s="21">
        <v>1</v>
      </c>
      <c r="C6" s="26" t="s">
        <v>221</v>
      </c>
      <c r="D6" s="21" t="str">
        <f>B6&amp;"/333"</f>
        <v>1/333</v>
      </c>
      <c r="E6" s="18">
        <f>B6/333</f>
        <v>3.003003003003003E-3</v>
      </c>
    </row>
    <row r="7" spans="2:5" ht="13.8" thickBot="1">
      <c r="B7" s="21">
        <v>2</v>
      </c>
      <c r="C7" s="26" t="s">
        <v>222</v>
      </c>
      <c r="D7" s="21" t="str">
        <f t="shared" ref="D7:D54" si="0">B7&amp;"/333"</f>
        <v>2/333</v>
      </c>
      <c r="E7" s="18">
        <f t="shared" ref="E7:E54" si="1">B7/333</f>
        <v>6.006006006006006E-3</v>
      </c>
    </row>
    <row r="8" spans="2:5" ht="13.8" thickBot="1">
      <c r="B8" s="21">
        <v>3</v>
      </c>
      <c r="C8" s="26" t="s">
        <v>223</v>
      </c>
      <c r="D8" s="21" t="str">
        <f t="shared" si="0"/>
        <v>3/333</v>
      </c>
      <c r="E8" s="18">
        <f t="shared" si="1"/>
        <v>9.0090090090090089E-3</v>
      </c>
    </row>
    <row r="9" spans="2:5" ht="13.8" thickBot="1">
      <c r="B9" s="21">
        <v>4</v>
      </c>
      <c r="C9" s="26" t="s">
        <v>224</v>
      </c>
      <c r="D9" s="21" t="str">
        <f t="shared" si="0"/>
        <v>4/333</v>
      </c>
      <c r="E9" s="18">
        <f t="shared" si="1"/>
        <v>1.2012012012012012E-2</v>
      </c>
    </row>
    <row r="10" spans="2:5" ht="13.8" thickBot="1">
      <c r="B10" s="21">
        <v>5</v>
      </c>
      <c r="C10" s="26" t="s">
        <v>229</v>
      </c>
      <c r="D10" s="21" t="str">
        <f t="shared" si="0"/>
        <v>5/333</v>
      </c>
      <c r="E10" s="18">
        <f t="shared" si="1"/>
        <v>1.5015015015015015E-2</v>
      </c>
    </row>
    <row r="11" spans="2:5" ht="13.8" thickBot="1">
      <c r="B11" s="21">
        <v>6</v>
      </c>
      <c r="C11" s="26" t="s">
        <v>238</v>
      </c>
      <c r="D11" s="21" t="str">
        <f t="shared" si="0"/>
        <v>6/333</v>
      </c>
      <c r="E11" s="18">
        <f t="shared" si="1"/>
        <v>1.8018018018018018E-2</v>
      </c>
    </row>
    <row r="12" spans="2:5" ht="13.8" thickBot="1">
      <c r="B12" s="21">
        <v>7</v>
      </c>
      <c r="C12" s="26" t="s">
        <v>226</v>
      </c>
      <c r="D12" s="21" t="str">
        <f t="shared" si="0"/>
        <v>7/333</v>
      </c>
      <c r="E12" s="18">
        <f t="shared" si="1"/>
        <v>2.1021021021021023E-2</v>
      </c>
    </row>
    <row r="13" spans="2:5" ht="13.8" thickBot="1">
      <c r="B13" s="21">
        <v>8</v>
      </c>
      <c r="C13" s="26" t="s">
        <v>227</v>
      </c>
      <c r="D13" s="21" t="str">
        <f t="shared" si="0"/>
        <v>8/333</v>
      </c>
      <c r="E13" s="18">
        <f t="shared" si="1"/>
        <v>2.4024024024024024E-2</v>
      </c>
    </row>
    <row r="14" spans="2:5" ht="13.8" thickBot="1">
      <c r="B14" s="21">
        <v>9</v>
      </c>
      <c r="C14" s="26" t="s">
        <v>225</v>
      </c>
      <c r="D14" s="21" t="str">
        <f t="shared" si="0"/>
        <v>9/333</v>
      </c>
      <c r="E14" s="18">
        <f t="shared" si="1"/>
        <v>2.7027027027027029E-2</v>
      </c>
    </row>
    <row r="15" spans="2:5" ht="13.8" thickBot="1">
      <c r="B15" s="21">
        <v>10</v>
      </c>
      <c r="C15" s="26" t="s">
        <v>231</v>
      </c>
      <c r="D15" s="21" t="str">
        <f t="shared" si="0"/>
        <v>10/333</v>
      </c>
      <c r="E15" s="18">
        <f t="shared" si="1"/>
        <v>3.003003003003003E-2</v>
      </c>
    </row>
    <row r="16" spans="2:5" ht="13.8" thickBot="1">
      <c r="B16" s="21">
        <v>11</v>
      </c>
      <c r="C16" s="26" t="s">
        <v>233</v>
      </c>
      <c r="D16" s="21" t="str">
        <f t="shared" si="0"/>
        <v>11/333</v>
      </c>
      <c r="E16" s="18">
        <f t="shared" si="1"/>
        <v>3.3033033033033031E-2</v>
      </c>
    </row>
    <row r="17" spans="2:5" ht="13.8" thickBot="1">
      <c r="B17" s="21">
        <v>12</v>
      </c>
      <c r="C17" s="26" t="s">
        <v>232</v>
      </c>
      <c r="D17" s="21" t="str">
        <f t="shared" si="0"/>
        <v>12/333</v>
      </c>
      <c r="E17" s="18">
        <f t="shared" si="1"/>
        <v>3.6036036036036036E-2</v>
      </c>
    </row>
    <row r="18" spans="2:5" ht="13.8" thickBot="1">
      <c r="B18" s="21">
        <v>13</v>
      </c>
      <c r="C18" s="26" t="s">
        <v>235</v>
      </c>
      <c r="D18" s="21" t="str">
        <f t="shared" si="0"/>
        <v>13/333</v>
      </c>
      <c r="E18" s="18">
        <f t="shared" si="1"/>
        <v>3.903903903903904E-2</v>
      </c>
    </row>
    <row r="19" spans="2:5" ht="13.8" thickBot="1">
      <c r="B19" s="21">
        <v>14</v>
      </c>
      <c r="C19" s="26" t="s">
        <v>230</v>
      </c>
      <c r="D19" s="21" t="str">
        <f t="shared" si="0"/>
        <v>14/333</v>
      </c>
      <c r="E19" s="18">
        <f t="shared" si="1"/>
        <v>4.2042042042042045E-2</v>
      </c>
    </row>
    <row r="20" spans="2:5" ht="13.8" thickBot="1">
      <c r="B20" s="21">
        <v>15</v>
      </c>
      <c r="C20" s="26" t="s">
        <v>237</v>
      </c>
      <c r="D20" s="21" t="str">
        <f t="shared" si="0"/>
        <v>15/333</v>
      </c>
      <c r="E20" s="18">
        <f t="shared" si="1"/>
        <v>4.5045045045045043E-2</v>
      </c>
    </row>
    <row r="21" spans="2:5" ht="13.8" thickBot="1">
      <c r="B21" s="21">
        <v>16</v>
      </c>
      <c r="C21" s="26" t="s">
        <v>228</v>
      </c>
      <c r="D21" s="21" t="str">
        <f t="shared" si="0"/>
        <v>16/333</v>
      </c>
      <c r="E21" s="18">
        <f t="shared" si="1"/>
        <v>4.8048048048048048E-2</v>
      </c>
    </row>
    <row r="22" spans="2:5" ht="13.8" thickBot="1">
      <c r="B22" s="21">
        <v>17</v>
      </c>
      <c r="C22" s="26" t="s">
        <v>240</v>
      </c>
      <c r="D22" s="21" t="str">
        <f t="shared" si="0"/>
        <v>17/333</v>
      </c>
      <c r="E22" s="18">
        <f t="shared" si="1"/>
        <v>5.1051051051051052E-2</v>
      </c>
    </row>
    <row r="23" spans="2:5" ht="13.8" thickBot="1">
      <c r="B23" s="21">
        <v>18</v>
      </c>
      <c r="C23" s="26" t="s">
        <v>234</v>
      </c>
      <c r="D23" s="21" t="str">
        <f t="shared" si="0"/>
        <v>18/333</v>
      </c>
      <c r="E23" s="18">
        <f t="shared" si="1"/>
        <v>5.4054054054054057E-2</v>
      </c>
    </row>
    <row r="24" spans="2:5" ht="13.8" thickBot="1">
      <c r="B24" s="21">
        <v>19</v>
      </c>
      <c r="C24" s="26" t="s">
        <v>248</v>
      </c>
      <c r="D24" s="21" t="str">
        <f t="shared" si="0"/>
        <v>19/333</v>
      </c>
      <c r="E24" s="18">
        <f t="shared" si="1"/>
        <v>5.7057057057057055E-2</v>
      </c>
    </row>
    <row r="25" spans="2:5" ht="13.8" thickBot="1">
      <c r="B25" s="21">
        <v>20</v>
      </c>
      <c r="C25" s="26" t="s">
        <v>241</v>
      </c>
      <c r="D25" s="21" t="str">
        <f t="shared" si="0"/>
        <v>20/333</v>
      </c>
      <c r="E25" s="18">
        <f t="shared" si="1"/>
        <v>6.006006006006006E-2</v>
      </c>
    </row>
    <row r="26" spans="2:5" ht="13.8" thickBot="1">
      <c r="B26" s="21">
        <v>21</v>
      </c>
      <c r="C26" s="26" t="s">
        <v>236</v>
      </c>
      <c r="D26" s="21" t="str">
        <f t="shared" si="0"/>
        <v>21/333</v>
      </c>
      <c r="E26" s="18">
        <f t="shared" si="1"/>
        <v>6.3063063063063057E-2</v>
      </c>
    </row>
    <row r="27" spans="2:5" ht="13.8" thickBot="1">
      <c r="B27" s="21">
        <v>22</v>
      </c>
      <c r="C27" s="26" t="s">
        <v>245</v>
      </c>
      <c r="D27" s="21" t="str">
        <f t="shared" si="0"/>
        <v>22/333</v>
      </c>
      <c r="E27" s="18">
        <f t="shared" si="1"/>
        <v>6.6066066066066062E-2</v>
      </c>
    </row>
    <row r="28" spans="2:5" ht="13.8" thickBot="1">
      <c r="B28" s="21">
        <v>23</v>
      </c>
      <c r="C28" s="26" t="s">
        <v>1636</v>
      </c>
      <c r="D28" s="21" t="str">
        <f t="shared" si="0"/>
        <v>23/333</v>
      </c>
      <c r="E28" s="18">
        <f t="shared" si="1"/>
        <v>6.9069069069069067E-2</v>
      </c>
    </row>
    <row r="29" spans="2:5" ht="13.8" thickBot="1">
      <c r="B29" s="21">
        <v>24</v>
      </c>
      <c r="C29" s="26" t="s">
        <v>247</v>
      </c>
      <c r="D29" s="21" t="str">
        <f t="shared" si="0"/>
        <v>24/333</v>
      </c>
      <c r="E29" s="18">
        <f t="shared" si="1"/>
        <v>7.2072072072072071E-2</v>
      </c>
    </row>
    <row r="30" spans="2:5" ht="13.8" thickBot="1">
      <c r="B30" s="21">
        <v>25</v>
      </c>
      <c r="C30" s="26" t="s">
        <v>250</v>
      </c>
      <c r="D30" s="21" t="str">
        <f t="shared" si="0"/>
        <v>25/333</v>
      </c>
      <c r="E30" s="18">
        <f t="shared" si="1"/>
        <v>7.5075075075075076E-2</v>
      </c>
    </row>
    <row r="31" spans="2:5" ht="13.8" thickBot="1">
      <c r="B31" s="21">
        <v>26</v>
      </c>
      <c r="C31" s="26" t="s">
        <v>243</v>
      </c>
      <c r="D31" s="21" t="str">
        <f t="shared" si="0"/>
        <v>26/333</v>
      </c>
      <c r="E31" s="18">
        <f t="shared" si="1"/>
        <v>7.8078078078078081E-2</v>
      </c>
    </row>
    <row r="32" spans="2:5" ht="13.8" thickBot="1">
      <c r="B32" s="21">
        <v>27</v>
      </c>
      <c r="C32" s="26" t="s">
        <v>251</v>
      </c>
      <c r="D32" s="21" t="str">
        <f t="shared" si="0"/>
        <v>27/333</v>
      </c>
      <c r="E32" s="18">
        <f t="shared" si="1"/>
        <v>8.1081081081081086E-2</v>
      </c>
    </row>
    <row r="33" spans="2:5" ht="13.8" thickBot="1">
      <c r="B33" s="21">
        <v>28</v>
      </c>
      <c r="C33" s="26" t="s">
        <v>242</v>
      </c>
      <c r="D33" s="21" t="str">
        <f t="shared" si="0"/>
        <v>28/333</v>
      </c>
      <c r="E33" s="18">
        <f t="shared" si="1"/>
        <v>8.408408408408409E-2</v>
      </c>
    </row>
    <row r="34" spans="2:5" ht="13.8" thickBot="1">
      <c r="B34" s="21">
        <v>29</v>
      </c>
      <c r="C34" s="26" t="s">
        <v>246</v>
      </c>
      <c r="D34" s="21" t="str">
        <f t="shared" si="0"/>
        <v>29/333</v>
      </c>
      <c r="E34" s="18">
        <f t="shared" si="1"/>
        <v>8.7087087087087081E-2</v>
      </c>
    </row>
    <row r="35" spans="2:5" ht="13.8" thickBot="1">
      <c r="B35" s="21">
        <v>30</v>
      </c>
      <c r="C35" s="26" t="s">
        <v>239</v>
      </c>
      <c r="D35" s="21" t="str">
        <f t="shared" si="0"/>
        <v>30/333</v>
      </c>
      <c r="E35" s="18">
        <f t="shared" si="1"/>
        <v>9.0090090090090086E-2</v>
      </c>
    </row>
    <row r="36" spans="2:5" ht="13.8" thickBot="1">
      <c r="B36" s="21">
        <v>31</v>
      </c>
      <c r="C36" s="26" t="s">
        <v>1637</v>
      </c>
      <c r="D36" s="21" t="str">
        <f t="shared" si="0"/>
        <v>31/333</v>
      </c>
      <c r="E36" s="18">
        <f t="shared" si="1"/>
        <v>9.3093093093093091E-2</v>
      </c>
    </row>
    <row r="37" spans="2:5" ht="13.8" thickBot="1">
      <c r="B37" s="21">
        <v>32</v>
      </c>
      <c r="C37" s="26" t="s">
        <v>244</v>
      </c>
      <c r="D37" s="21" t="str">
        <f t="shared" si="0"/>
        <v>32/333</v>
      </c>
      <c r="E37" s="18">
        <f t="shared" si="1"/>
        <v>9.6096096096096095E-2</v>
      </c>
    </row>
    <row r="38" spans="2:5" ht="13.8" thickBot="1">
      <c r="B38" s="21">
        <v>33</v>
      </c>
      <c r="C38" s="26" t="s">
        <v>252</v>
      </c>
      <c r="D38" s="21" t="str">
        <f t="shared" si="0"/>
        <v>33/333</v>
      </c>
      <c r="E38" s="18">
        <f t="shared" si="1"/>
        <v>9.90990990990991E-2</v>
      </c>
    </row>
    <row r="39" spans="2:5" ht="13.8" thickBot="1">
      <c r="B39" s="21">
        <v>34</v>
      </c>
      <c r="C39" s="26" t="s">
        <v>249</v>
      </c>
      <c r="D39" s="21" t="str">
        <f t="shared" si="0"/>
        <v>34/333</v>
      </c>
      <c r="E39" s="18">
        <f t="shared" si="1"/>
        <v>0.1021021021021021</v>
      </c>
    </row>
    <row r="40" spans="2:5" ht="13.8" thickBot="1">
      <c r="B40" s="21">
        <v>35</v>
      </c>
      <c r="C40" s="26" t="s">
        <v>254</v>
      </c>
      <c r="D40" s="21" t="str">
        <f t="shared" si="0"/>
        <v>35/333</v>
      </c>
      <c r="E40" s="18">
        <f t="shared" si="1"/>
        <v>0.10510510510510511</v>
      </c>
    </row>
    <row r="41" spans="2:5" ht="13.8" thickBot="1">
      <c r="B41" s="21">
        <v>36</v>
      </c>
      <c r="C41" s="26" t="s">
        <v>258</v>
      </c>
      <c r="D41" s="21" t="str">
        <f t="shared" si="0"/>
        <v>36/333</v>
      </c>
      <c r="E41" s="18">
        <f t="shared" si="1"/>
        <v>0.10810810810810811</v>
      </c>
    </row>
    <row r="42" spans="2:5" ht="13.8" thickBot="1">
      <c r="B42" s="21">
        <v>37</v>
      </c>
      <c r="C42" s="26" t="s">
        <v>263</v>
      </c>
      <c r="D42" s="21" t="str">
        <f t="shared" si="0"/>
        <v>37/333</v>
      </c>
      <c r="E42" s="18">
        <f t="shared" si="1"/>
        <v>0.1111111111111111</v>
      </c>
    </row>
    <row r="43" spans="2:5" ht="13.8" thickBot="1">
      <c r="B43" s="21">
        <v>38</v>
      </c>
      <c r="C43" s="26" t="s">
        <v>1638</v>
      </c>
      <c r="D43" s="21" t="str">
        <f t="shared" si="0"/>
        <v>38/333</v>
      </c>
      <c r="E43" s="18">
        <f t="shared" si="1"/>
        <v>0.11411411411411411</v>
      </c>
    </row>
    <row r="44" spans="2:5" ht="13.8" thickBot="1">
      <c r="B44" s="21">
        <v>39</v>
      </c>
      <c r="C44" s="26" t="s">
        <v>257</v>
      </c>
      <c r="D44" s="21" t="str">
        <f t="shared" si="0"/>
        <v>39/333</v>
      </c>
      <c r="E44" s="18">
        <f t="shared" si="1"/>
        <v>0.11711711711711711</v>
      </c>
    </row>
    <row r="45" spans="2:5" ht="13.8" thickBot="1">
      <c r="B45" s="21">
        <v>40</v>
      </c>
      <c r="C45" s="26" t="s">
        <v>259</v>
      </c>
      <c r="D45" s="21" t="str">
        <f t="shared" si="0"/>
        <v>40/333</v>
      </c>
      <c r="E45" s="18">
        <f t="shared" si="1"/>
        <v>0.12012012012012012</v>
      </c>
    </row>
    <row r="46" spans="2:5" ht="13.8" thickBot="1">
      <c r="B46" s="21">
        <v>41</v>
      </c>
      <c r="C46" s="26" t="s">
        <v>255</v>
      </c>
      <c r="D46" s="21" t="str">
        <f t="shared" si="0"/>
        <v>41/333</v>
      </c>
      <c r="E46" s="18">
        <f t="shared" si="1"/>
        <v>0.12312312312312312</v>
      </c>
    </row>
    <row r="47" spans="2:5" ht="13.8" thickBot="1">
      <c r="B47" s="21">
        <v>42</v>
      </c>
      <c r="C47" s="26" t="s">
        <v>269</v>
      </c>
      <c r="D47" s="21" t="str">
        <f t="shared" si="0"/>
        <v>42/333</v>
      </c>
      <c r="E47" s="18">
        <f t="shared" si="1"/>
        <v>0.12612612612612611</v>
      </c>
    </row>
    <row r="48" spans="2:5" ht="13.8" thickBot="1">
      <c r="B48" s="21">
        <v>43</v>
      </c>
      <c r="C48" s="26" t="s">
        <v>256</v>
      </c>
      <c r="D48" s="21" t="str">
        <f t="shared" si="0"/>
        <v>43/333</v>
      </c>
      <c r="E48" s="18">
        <f t="shared" si="1"/>
        <v>0.12912912912912913</v>
      </c>
    </row>
    <row r="49" spans="2:5" ht="13.8" thickBot="1">
      <c r="B49" s="21">
        <v>44</v>
      </c>
      <c r="C49" s="26" t="s">
        <v>272</v>
      </c>
      <c r="D49" s="21" t="str">
        <f t="shared" si="0"/>
        <v>44/333</v>
      </c>
      <c r="E49" s="18">
        <f t="shared" si="1"/>
        <v>0.13213213213213212</v>
      </c>
    </row>
    <row r="50" spans="2:5" ht="13.8" thickBot="1">
      <c r="B50" s="21">
        <v>45</v>
      </c>
      <c r="C50" s="26" t="s">
        <v>1639</v>
      </c>
      <c r="D50" s="21" t="str">
        <f t="shared" si="0"/>
        <v>45/333</v>
      </c>
      <c r="E50" s="18">
        <f t="shared" si="1"/>
        <v>0.13513513513513514</v>
      </c>
    </row>
    <row r="51" spans="2:5" ht="13.8" thickBot="1">
      <c r="B51" s="21">
        <v>46</v>
      </c>
      <c r="C51" s="26" t="s">
        <v>260</v>
      </c>
      <c r="D51" s="21" t="str">
        <f t="shared" si="0"/>
        <v>46/333</v>
      </c>
      <c r="E51" s="18">
        <f t="shared" si="1"/>
        <v>0.13813813813813813</v>
      </c>
    </row>
    <row r="52" spans="2:5" ht="13.8" thickBot="1">
      <c r="B52" s="21">
        <v>47</v>
      </c>
      <c r="C52" s="26" t="s">
        <v>277</v>
      </c>
      <c r="D52" s="21" t="str">
        <f t="shared" si="0"/>
        <v>47/333</v>
      </c>
      <c r="E52" s="18">
        <f t="shared" si="1"/>
        <v>0.14114114114114115</v>
      </c>
    </row>
    <row r="53" spans="2:5" ht="13.5" customHeight="1" thickBot="1">
      <c r="B53" s="21">
        <v>48</v>
      </c>
      <c r="C53" s="26" t="s">
        <v>262</v>
      </c>
      <c r="D53" s="21" t="str">
        <f t="shared" si="0"/>
        <v>48/333</v>
      </c>
      <c r="E53" s="18">
        <f t="shared" si="1"/>
        <v>0.14414414414414414</v>
      </c>
    </row>
    <row r="54" spans="2:5" ht="13.8" thickBot="1">
      <c r="B54" s="21">
        <v>49</v>
      </c>
      <c r="C54" s="26" t="s">
        <v>282</v>
      </c>
      <c r="D54" s="21" t="str">
        <f t="shared" si="0"/>
        <v>49/333</v>
      </c>
      <c r="E54" s="18">
        <f t="shared" si="1"/>
        <v>0.14714714714714713</v>
      </c>
    </row>
    <row r="55" spans="2:5" ht="13.8" thickBot="1">
      <c r="B55" s="21">
        <v>50</v>
      </c>
      <c r="C55" s="26" t="s">
        <v>276</v>
      </c>
      <c r="D55" s="21" t="str">
        <f>B55&amp;"/333"</f>
        <v>50/333</v>
      </c>
      <c r="E55" s="18">
        <f>B55/333</f>
        <v>0.15015015015015015</v>
      </c>
    </row>
    <row r="56" spans="2:5" ht="13.8" thickBot="1">
      <c r="B56" s="21">
        <v>51</v>
      </c>
      <c r="C56" s="26" t="s">
        <v>288</v>
      </c>
      <c r="D56" s="21" t="str">
        <f>B56&amp;"/333"</f>
        <v>51/333</v>
      </c>
      <c r="E56" s="18">
        <f>B56/333</f>
        <v>0.15315315315315314</v>
      </c>
    </row>
    <row r="57" spans="2:5" ht="13.8" thickBot="1">
      <c r="B57" s="34" t="s">
        <v>1604</v>
      </c>
      <c r="C57" s="35"/>
      <c r="D57" s="36"/>
      <c r="E57" s="18"/>
    </row>
    <row r="58" spans="2:5" ht="13.8" thickBot="1">
      <c r="B58" s="21">
        <v>52</v>
      </c>
      <c r="C58" s="26" t="s">
        <v>253</v>
      </c>
      <c r="D58" s="21" t="str">
        <f t="shared" ref="D58:D120" si="2">B58&amp;"/333"</f>
        <v>52/333</v>
      </c>
      <c r="E58" s="18">
        <f t="shared" ref="E58:E120" si="3">B58/333</f>
        <v>0.15615615615615616</v>
      </c>
    </row>
    <row r="59" spans="2:5" ht="13.8" thickBot="1">
      <c r="B59" s="21">
        <v>53</v>
      </c>
      <c r="C59" s="26" t="s">
        <v>266</v>
      </c>
      <c r="D59" s="21" t="str">
        <f t="shared" si="2"/>
        <v>53/333</v>
      </c>
      <c r="E59" s="18">
        <f t="shared" si="3"/>
        <v>0.15915915915915915</v>
      </c>
    </row>
    <row r="60" spans="2:5" ht="13.8" thickBot="1">
      <c r="B60" s="21">
        <v>54</v>
      </c>
      <c r="C60" s="26" t="s">
        <v>271</v>
      </c>
      <c r="D60" s="21" t="str">
        <f t="shared" si="2"/>
        <v>54/333</v>
      </c>
      <c r="E60" s="18">
        <f t="shared" si="3"/>
        <v>0.16216216216216217</v>
      </c>
    </row>
    <row r="61" spans="2:5" ht="13.8" thickBot="1">
      <c r="B61" s="21">
        <v>55</v>
      </c>
      <c r="C61" s="26" t="s">
        <v>274</v>
      </c>
      <c r="D61" s="21" t="str">
        <f t="shared" si="2"/>
        <v>55/333</v>
      </c>
      <c r="E61" s="18">
        <f t="shared" si="3"/>
        <v>0.16516516516516516</v>
      </c>
    </row>
    <row r="62" spans="2:5" ht="13.8" thickBot="1">
      <c r="B62" s="21">
        <v>55</v>
      </c>
      <c r="C62" s="26" t="s">
        <v>270</v>
      </c>
      <c r="D62" s="21" t="str">
        <f t="shared" si="2"/>
        <v>55/333</v>
      </c>
      <c r="E62" s="18">
        <f t="shared" si="3"/>
        <v>0.16516516516516516</v>
      </c>
    </row>
    <row r="63" spans="2:5" ht="13.8" thickBot="1">
      <c r="B63" s="21">
        <v>57</v>
      </c>
      <c r="C63" s="26" t="s">
        <v>290</v>
      </c>
      <c r="D63" s="21" t="str">
        <f t="shared" si="2"/>
        <v>57/333</v>
      </c>
      <c r="E63" s="18">
        <f t="shared" si="3"/>
        <v>0.17117117117117117</v>
      </c>
    </row>
    <row r="64" spans="2:5" ht="13.8" thickBot="1">
      <c r="B64" s="21">
        <v>58</v>
      </c>
      <c r="C64" s="26" t="s">
        <v>1640</v>
      </c>
      <c r="D64" s="21" t="str">
        <f t="shared" si="2"/>
        <v>58/333</v>
      </c>
      <c r="E64" s="18">
        <f t="shared" si="3"/>
        <v>0.17417417417417416</v>
      </c>
    </row>
    <row r="65" spans="2:5" ht="13.8" thickBot="1">
      <c r="B65" s="21">
        <v>59</v>
      </c>
      <c r="C65" s="26" t="s">
        <v>273</v>
      </c>
      <c r="D65" s="21" t="str">
        <f t="shared" si="2"/>
        <v>59/333</v>
      </c>
      <c r="E65" s="18">
        <f t="shared" si="3"/>
        <v>0.17717717717717718</v>
      </c>
    </row>
    <row r="66" spans="2:5" ht="13.8" thickBot="1">
      <c r="B66" s="21">
        <v>60</v>
      </c>
      <c r="C66" s="26" t="s">
        <v>265</v>
      </c>
      <c r="D66" s="21" t="str">
        <f t="shared" si="2"/>
        <v>60/333</v>
      </c>
      <c r="E66" s="18">
        <f t="shared" si="3"/>
        <v>0.18018018018018017</v>
      </c>
    </row>
    <row r="67" spans="2:5" ht="13.8" thickBot="1">
      <c r="B67" s="21">
        <v>61</v>
      </c>
      <c r="C67" s="26" t="s">
        <v>264</v>
      </c>
      <c r="D67" s="21" t="str">
        <f t="shared" si="2"/>
        <v>61/333</v>
      </c>
      <c r="E67" s="18">
        <f t="shared" si="3"/>
        <v>0.18318318318318319</v>
      </c>
    </row>
    <row r="68" spans="2:5" ht="13.8" thickBot="1">
      <c r="B68" s="21">
        <v>62</v>
      </c>
      <c r="C68" s="26" t="s">
        <v>268</v>
      </c>
      <c r="D68" s="21" t="str">
        <f t="shared" si="2"/>
        <v>62/333</v>
      </c>
      <c r="E68" s="18">
        <f t="shared" si="3"/>
        <v>0.18618618618618618</v>
      </c>
    </row>
    <row r="69" spans="2:5" ht="13.8" thickBot="1">
      <c r="B69" s="21">
        <v>63</v>
      </c>
      <c r="C69" s="26" t="s">
        <v>303</v>
      </c>
      <c r="D69" s="21" t="str">
        <f t="shared" si="2"/>
        <v>63/333</v>
      </c>
      <c r="E69" s="18">
        <f t="shared" si="3"/>
        <v>0.1891891891891892</v>
      </c>
    </row>
    <row r="70" spans="2:5" ht="13.8" thickBot="1">
      <c r="B70" s="21">
        <v>64</v>
      </c>
      <c r="C70" s="26" t="s">
        <v>295</v>
      </c>
      <c r="D70" s="21" t="str">
        <f t="shared" si="2"/>
        <v>64/333</v>
      </c>
      <c r="E70" s="18">
        <f t="shared" si="3"/>
        <v>0.19219219219219219</v>
      </c>
    </row>
    <row r="71" spans="2:5" ht="13.8" thickBot="1">
      <c r="B71" s="21">
        <v>64</v>
      </c>
      <c r="C71" s="26" t="s">
        <v>289</v>
      </c>
      <c r="D71" s="21" t="str">
        <f t="shared" si="2"/>
        <v>64/333</v>
      </c>
      <c r="E71" s="18">
        <f t="shared" si="3"/>
        <v>0.19219219219219219</v>
      </c>
    </row>
    <row r="72" spans="2:5" ht="13.8" thickBot="1">
      <c r="B72" s="21">
        <v>66</v>
      </c>
      <c r="C72" s="26" t="s">
        <v>285</v>
      </c>
      <c r="D72" s="21" t="str">
        <f t="shared" si="2"/>
        <v>66/333</v>
      </c>
      <c r="E72" s="18">
        <f t="shared" si="3"/>
        <v>0.1981981981981982</v>
      </c>
    </row>
    <row r="73" spans="2:5" ht="13.8" thickBot="1">
      <c r="B73" s="21">
        <v>67</v>
      </c>
      <c r="C73" s="26" t="s">
        <v>481</v>
      </c>
      <c r="D73" s="21" t="str">
        <f t="shared" si="2"/>
        <v>67/333</v>
      </c>
      <c r="E73" s="18">
        <f t="shared" si="3"/>
        <v>0.20120120120120119</v>
      </c>
    </row>
    <row r="74" spans="2:5" ht="13.8" thickBot="1">
      <c r="B74" s="21">
        <v>68</v>
      </c>
      <c r="C74" s="26" t="s">
        <v>275</v>
      </c>
      <c r="D74" s="21" t="str">
        <f t="shared" si="2"/>
        <v>68/333</v>
      </c>
      <c r="E74" s="18">
        <f t="shared" si="3"/>
        <v>0.20420420420420421</v>
      </c>
    </row>
    <row r="75" spans="2:5" ht="13.8" thickBot="1">
      <c r="B75" s="21">
        <v>69</v>
      </c>
      <c r="C75" s="26" t="s">
        <v>529</v>
      </c>
      <c r="D75" s="21" t="str">
        <f t="shared" si="2"/>
        <v>69/333</v>
      </c>
      <c r="E75" s="18">
        <f t="shared" si="3"/>
        <v>0.2072072072072072</v>
      </c>
    </row>
    <row r="76" spans="2:5" ht="13.8" thickBot="1">
      <c r="B76" s="21">
        <v>70</v>
      </c>
      <c r="C76" s="26" t="s">
        <v>302</v>
      </c>
      <c r="D76" s="21" t="str">
        <f t="shared" si="2"/>
        <v>70/333</v>
      </c>
      <c r="E76" s="18">
        <f t="shared" si="3"/>
        <v>0.21021021021021022</v>
      </c>
    </row>
    <row r="77" spans="2:5" ht="13.8" thickBot="1">
      <c r="B77" s="21">
        <v>71</v>
      </c>
      <c r="C77" s="26" t="s">
        <v>280</v>
      </c>
      <c r="D77" s="21" t="str">
        <f t="shared" si="2"/>
        <v>71/333</v>
      </c>
      <c r="E77" s="18">
        <f t="shared" si="3"/>
        <v>0.21321321321321321</v>
      </c>
    </row>
    <row r="78" spans="2:5" ht="13.8" thickBot="1">
      <c r="B78" s="21">
        <v>72</v>
      </c>
      <c r="C78" s="26" t="s">
        <v>498</v>
      </c>
      <c r="D78" s="21" t="str">
        <f t="shared" si="2"/>
        <v>72/333</v>
      </c>
      <c r="E78" s="18">
        <f t="shared" si="3"/>
        <v>0.21621621621621623</v>
      </c>
    </row>
    <row r="79" spans="2:5" ht="13.8" thickBot="1">
      <c r="B79" s="21">
        <v>73</v>
      </c>
      <c r="C79" s="26" t="s">
        <v>283</v>
      </c>
      <c r="D79" s="21" t="str">
        <f t="shared" si="2"/>
        <v>73/333</v>
      </c>
      <c r="E79" s="18">
        <f t="shared" si="3"/>
        <v>0.21921921921921922</v>
      </c>
    </row>
    <row r="80" spans="2:5" ht="13.8" thickBot="1">
      <c r="B80" s="21">
        <v>74</v>
      </c>
      <c r="C80" s="26" t="s">
        <v>296</v>
      </c>
      <c r="D80" s="21" t="str">
        <f t="shared" si="2"/>
        <v>74/333</v>
      </c>
      <c r="E80" s="18">
        <f t="shared" si="3"/>
        <v>0.22222222222222221</v>
      </c>
    </row>
    <row r="81" spans="2:5" ht="13.8" thickBot="1">
      <c r="B81" s="21">
        <v>75</v>
      </c>
      <c r="C81" s="26" t="s">
        <v>291</v>
      </c>
      <c r="D81" s="21" t="str">
        <f t="shared" si="2"/>
        <v>75/333</v>
      </c>
      <c r="E81" s="18">
        <f t="shared" si="3"/>
        <v>0.22522522522522523</v>
      </c>
    </row>
    <row r="82" spans="2:5" ht="13.8" thickBot="1">
      <c r="B82" s="21">
        <v>76</v>
      </c>
      <c r="C82" s="26" t="s">
        <v>305</v>
      </c>
      <c r="D82" s="21" t="str">
        <f t="shared" si="2"/>
        <v>76/333</v>
      </c>
      <c r="E82" s="18">
        <f t="shared" si="3"/>
        <v>0.22822822822822822</v>
      </c>
    </row>
    <row r="83" spans="2:5" ht="13.8" thickBot="1">
      <c r="B83" s="21">
        <v>77</v>
      </c>
      <c r="C83" s="26" t="s">
        <v>278</v>
      </c>
      <c r="D83" s="21" t="str">
        <f t="shared" si="2"/>
        <v>77/333</v>
      </c>
      <c r="E83" s="18">
        <f t="shared" si="3"/>
        <v>0.23123123123123124</v>
      </c>
    </row>
    <row r="84" spans="2:5" ht="13.8" thickBot="1">
      <c r="B84" s="21">
        <v>78</v>
      </c>
      <c r="C84" s="26" t="s">
        <v>261</v>
      </c>
      <c r="D84" s="21" t="str">
        <f t="shared" si="2"/>
        <v>78/333</v>
      </c>
      <c r="E84" s="18">
        <f t="shared" si="3"/>
        <v>0.23423423423423423</v>
      </c>
    </row>
    <row r="85" spans="2:5" ht="13.8" thickBot="1">
      <c r="B85" s="21">
        <v>79</v>
      </c>
      <c r="C85" s="26" t="s">
        <v>292</v>
      </c>
      <c r="D85" s="21" t="str">
        <f t="shared" si="2"/>
        <v>79/333</v>
      </c>
      <c r="E85" s="18">
        <f t="shared" si="3"/>
        <v>0.23723723723723725</v>
      </c>
    </row>
    <row r="86" spans="2:5" ht="13.8" thickBot="1">
      <c r="B86" s="21">
        <v>80</v>
      </c>
      <c r="C86" s="26" t="s">
        <v>313</v>
      </c>
      <c r="D86" s="21" t="str">
        <f t="shared" si="2"/>
        <v>80/333</v>
      </c>
      <c r="E86" s="18">
        <f t="shared" si="3"/>
        <v>0.24024024024024024</v>
      </c>
    </row>
    <row r="87" spans="2:5" ht="13.8" thickBot="1">
      <c r="B87" s="21">
        <v>81</v>
      </c>
      <c r="C87" s="26" t="s">
        <v>301</v>
      </c>
      <c r="D87" s="21" t="str">
        <f t="shared" si="2"/>
        <v>81/333</v>
      </c>
      <c r="E87" s="18">
        <f t="shared" si="3"/>
        <v>0.24324324324324326</v>
      </c>
    </row>
    <row r="88" spans="2:5" ht="13.8" thickBot="1">
      <c r="B88" s="21">
        <v>82</v>
      </c>
      <c r="C88" s="26" t="s">
        <v>298</v>
      </c>
      <c r="D88" s="21" t="str">
        <f t="shared" si="2"/>
        <v>82/333</v>
      </c>
      <c r="E88" s="18">
        <f t="shared" si="3"/>
        <v>0.24624624624624625</v>
      </c>
    </row>
    <row r="89" spans="2:5" ht="13.8" thickBot="1">
      <c r="B89" s="21">
        <v>83</v>
      </c>
      <c r="C89" s="26" t="s">
        <v>279</v>
      </c>
      <c r="D89" s="21" t="str">
        <f t="shared" si="2"/>
        <v>83/333</v>
      </c>
      <c r="E89" s="18">
        <f t="shared" si="3"/>
        <v>0.24924924924924924</v>
      </c>
    </row>
    <row r="90" spans="2:5" ht="13.8" thickBot="1">
      <c r="B90" s="21">
        <v>84</v>
      </c>
      <c r="C90" s="26" t="s">
        <v>323</v>
      </c>
      <c r="D90" s="21" t="str">
        <f t="shared" si="2"/>
        <v>84/333</v>
      </c>
      <c r="E90" s="18">
        <f t="shared" si="3"/>
        <v>0.25225225225225223</v>
      </c>
    </row>
    <row r="91" spans="2:5" ht="13.8" thickBot="1">
      <c r="B91" s="21">
        <v>85</v>
      </c>
      <c r="C91" s="26" t="s">
        <v>267</v>
      </c>
      <c r="D91" s="21" t="str">
        <f t="shared" si="2"/>
        <v>85/333</v>
      </c>
      <c r="E91" s="18">
        <f t="shared" si="3"/>
        <v>0.25525525525525528</v>
      </c>
    </row>
    <row r="92" spans="2:5" ht="13.8" thickBot="1">
      <c r="B92" s="21">
        <v>86</v>
      </c>
      <c r="C92" s="26" t="s">
        <v>309</v>
      </c>
      <c r="D92" s="21" t="str">
        <f t="shared" si="2"/>
        <v>86/333</v>
      </c>
      <c r="E92" s="18">
        <f t="shared" si="3"/>
        <v>0.25825825825825827</v>
      </c>
    </row>
    <row r="93" spans="2:5" ht="13.8" thickBot="1">
      <c r="B93" s="21">
        <v>87</v>
      </c>
      <c r="C93" s="26" t="s">
        <v>294</v>
      </c>
      <c r="D93" s="21" t="str">
        <f t="shared" si="2"/>
        <v>87/333</v>
      </c>
      <c r="E93" s="18">
        <f t="shared" si="3"/>
        <v>0.26126126126126126</v>
      </c>
    </row>
    <row r="94" spans="2:5" ht="13.8" thickBot="1">
      <c r="B94" s="21">
        <v>88</v>
      </c>
      <c r="C94" s="26" t="s">
        <v>332</v>
      </c>
      <c r="D94" s="21" t="str">
        <f t="shared" si="2"/>
        <v>88/333</v>
      </c>
      <c r="E94" s="18">
        <f t="shared" si="3"/>
        <v>0.26426426426426425</v>
      </c>
    </row>
    <row r="95" spans="2:5" ht="13.8" thickBot="1">
      <c r="B95" s="21">
        <v>89</v>
      </c>
      <c r="C95" s="26" t="s">
        <v>287</v>
      </c>
      <c r="D95" s="21" t="str">
        <f t="shared" si="2"/>
        <v>89/333</v>
      </c>
      <c r="E95" s="18">
        <f t="shared" si="3"/>
        <v>0.26726726726726729</v>
      </c>
    </row>
    <row r="96" spans="2:5" ht="13.8" thickBot="1">
      <c r="B96" s="21">
        <v>90</v>
      </c>
      <c r="C96" s="26" t="s">
        <v>306</v>
      </c>
      <c r="D96" s="21" t="str">
        <f t="shared" si="2"/>
        <v>90/333</v>
      </c>
      <c r="E96" s="18">
        <f t="shared" si="3"/>
        <v>0.27027027027027029</v>
      </c>
    </row>
    <row r="97" spans="2:5" ht="13.8" thickBot="1">
      <c r="B97" s="21">
        <v>91</v>
      </c>
      <c r="C97" s="26" t="s">
        <v>281</v>
      </c>
      <c r="D97" s="21" t="str">
        <f t="shared" si="2"/>
        <v>91/333</v>
      </c>
      <c r="E97" s="18">
        <f t="shared" si="3"/>
        <v>0.27327327327327328</v>
      </c>
    </row>
    <row r="98" spans="2:5" ht="13.8" thickBot="1">
      <c r="B98" s="21">
        <v>92</v>
      </c>
      <c r="C98" s="26" t="s">
        <v>316</v>
      </c>
      <c r="D98" s="21" t="str">
        <f t="shared" si="2"/>
        <v>92/333</v>
      </c>
      <c r="E98" s="18">
        <f t="shared" si="3"/>
        <v>0.27627627627627627</v>
      </c>
    </row>
    <row r="99" spans="2:5" ht="13.8" thickBot="1">
      <c r="B99" s="21">
        <v>93</v>
      </c>
      <c r="C99" s="26" t="s">
        <v>299</v>
      </c>
      <c r="D99" s="21" t="str">
        <f t="shared" si="2"/>
        <v>93/333</v>
      </c>
      <c r="E99" s="18">
        <f t="shared" si="3"/>
        <v>0.27927927927927926</v>
      </c>
    </row>
    <row r="100" spans="2:5" ht="13.8" thickBot="1">
      <c r="B100" s="21">
        <v>94</v>
      </c>
      <c r="C100" s="26" t="s">
        <v>284</v>
      </c>
      <c r="D100" s="21" t="str">
        <f t="shared" si="2"/>
        <v>94/333</v>
      </c>
      <c r="E100" s="18">
        <f t="shared" si="3"/>
        <v>0.2822822822822823</v>
      </c>
    </row>
    <row r="101" spans="2:5" ht="13.8" thickBot="1">
      <c r="B101" s="21">
        <v>95</v>
      </c>
      <c r="C101" s="26" t="s">
        <v>502</v>
      </c>
      <c r="D101" s="21" t="str">
        <f t="shared" si="2"/>
        <v>95/333</v>
      </c>
      <c r="E101" s="18">
        <f t="shared" si="3"/>
        <v>0.28528528528528529</v>
      </c>
    </row>
    <row r="102" spans="2:5" ht="13.8" thickBot="1">
      <c r="B102" s="21">
        <v>96</v>
      </c>
      <c r="C102" s="26" t="s">
        <v>497</v>
      </c>
      <c r="D102" s="21" t="str">
        <f t="shared" si="2"/>
        <v>96/333</v>
      </c>
      <c r="E102" s="18">
        <f t="shared" si="3"/>
        <v>0.28828828828828829</v>
      </c>
    </row>
    <row r="103" spans="2:5" ht="13.8" thickBot="1">
      <c r="B103" s="21">
        <v>97</v>
      </c>
      <c r="C103" s="26" t="s">
        <v>300</v>
      </c>
      <c r="D103" s="21" t="str">
        <f t="shared" si="2"/>
        <v>97/333</v>
      </c>
      <c r="E103" s="18">
        <f t="shared" si="3"/>
        <v>0.29129129129129128</v>
      </c>
    </row>
    <row r="104" spans="2:5" ht="13.8" thickBot="1">
      <c r="B104" s="21">
        <v>98</v>
      </c>
      <c r="C104" s="26" t="s">
        <v>327</v>
      </c>
      <c r="D104" s="21" t="str">
        <f t="shared" si="2"/>
        <v>98/333</v>
      </c>
      <c r="E104" s="18">
        <f t="shared" si="3"/>
        <v>0.29429429429429427</v>
      </c>
    </row>
    <row r="105" spans="2:5" ht="13.8" thickBot="1">
      <c r="B105" s="21">
        <v>99</v>
      </c>
      <c r="C105" s="26" t="s">
        <v>312</v>
      </c>
      <c r="D105" s="21" t="str">
        <f t="shared" si="2"/>
        <v>99/333</v>
      </c>
      <c r="E105" s="18">
        <f t="shared" si="3"/>
        <v>0.29729729729729731</v>
      </c>
    </row>
    <row r="106" spans="2:5" ht="13.8" thickBot="1">
      <c r="B106" s="21">
        <v>100</v>
      </c>
      <c r="C106" s="26" t="s">
        <v>325</v>
      </c>
      <c r="D106" s="21" t="str">
        <f t="shared" si="2"/>
        <v>100/333</v>
      </c>
      <c r="E106" s="18">
        <f t="shared" si="3"/>
        <v>0.3003003003003003</v>
      </c>
    </row>
    <row r="107" spans="2:5" ht="13.8" thickBot="1">
      <c r="B107" s="21">
        <v>101</v>
      </c>
      <c r="C107" s="26" t="s">
        <v>307</v>
      </c>
      <c r="D107" s="21" t="str">
        <f t="shared" si="2"/>
        <v>101/333</v>
      </c>
      <c r="E107" s="18">
        <f t="shared" si="3"/>
        <v>0.3033033033033033</v>
      </c>
    </row>
    <row r="108" spans="2:5" ht="13.8" thickBot="1">
      <c r="B108" s="21">
        <v>102</v>
      </c>
      <c r="C108" s="26" t="s">
        <v>304</v>
      </c>
      <c r="D108" s="21" t="str">
        <f t="shared" si="2"/>
        <v>102/333</v>
      </c>
      <c r="E108" s="18">
        <f t="shared" si="3"/>
        <v>0.30630630630630629</v>
      </c>
    </row>
    <row r="109" spans="2:5" ht="13.8" thickBot="1">
      <c r="B109" s="21">
        <v>102</v>
      </c>
      <c r="C109" s="26" t="s">
        <v>286</v>
      </c>
      <c r="D109" s="21" t="str">
        <f t="shared" si="2"/>
        <v>102/333</v>
      </c>
      <c r="E109" s="18">
        <f t="shared" si="3"/>
        <v>0.30630630630630629</v>
      </c>
    </row>
    <row r="110" spans="2:5" ht="13.8" thickBot="1">
      <c r="B110" s="21">
        <v>104</v>
      </c>
      <c r="C110" s="26" t="s">
        <v>354</v>
      </c>
      <c r="D110" s="21" t="str">
        <f t="shared" si="2"/>
        <v>104/333</v>
      </c>
      <c r="E110" s="18">
        <f t="shared" si="3"/>
        <v>0.31231231231231232</v>
      </c>
    </row>
    <row r="111" spans="2:5" ht="13.8" thickBot="1">
      <c r="B111" s="21">
        <v>105</v>
      </c>
      <c r="C111" s="26" t="s">
        <v>329</v>
      </c>
      <c r="D111" s="21" t="str">
        <f t="shared" si="2"/>
        <v>105/333</v>
      </c>
      <c r="E111" s="18">
        <f t="shared" si="3"/>
        <v>0.31531531531531531</v>
      </c>
    </row>
    <row r="112" spans="2:5" ht="13.8" thickBot="1">
      <c r="B112" s="21">
        <v>106</v>
      </c>
      <c r="C112" s="26" t="s">
        <v>1641</v>
      </c>
      <c r="D112" s="21" t="str">
        <f t="shared" si="2"/>
        <v>106/333</v>
      </c>
      <c r="E112" s="18">
        <f t="shared" si="3"/>
        <v>0.31831831831831831</v>
      </c>
    </row>
    <row r="113" spans="2:5" ht="13.8" thickBot="1">
      <c r="B113" s="21">
        <v>107</v>
      </c>
      <c r="C113" s="26" t="s">
        <v>318</v>
      </c>
      <c r="D113" s="21" t="str">
        <f t="shared" si="2"/>
        <v>107/333</v>
      </c>
      <c r="E113" s="18">
        <f t="shared" si="3"/>
        <v>0.3213213213213213</v>
      </c>
    </row>
    <row r="114" spans="2:5" ht="13.8" thickBot="1">
      <c r="B114" s="21">
        <v>108</v>
      </c>
      <c r="C114" s="26" t="s">
        <v>352</v>
      </c>
      <c r="D114" s="21" t="str">
        <f t="shared" si="2"/>
        <v>108/333</v>
      </c>
      <c r="E114" s="18">
        <f t="shared" si="3"/>
        <v>0.32432432432432434</v>
      </c>
    </row>
    <row r="115" spans="2:5" ht="13.8" thickBot="1">
      <c r="B115" s="21">
        <v>109</v>
      </c>
      <c r="C115" s="26" t="s">
        <v>297</v>
      </c>
      <c r="D115" s="21" t="str">
        <f t="shared" si="2"/>
        <v>109/333</v>
      </c>
      <c r="E115" s="18">
        <f t="shared" si="3"/>
        <v>0.32732732732732733</v>
      </c>
    </row>
    <row r="116" spans="2:5" ht="13.8" thickBot="1">
      <c r="B116" s="21">
        <v>110</v>
      </c>
      <c r="C116" s="26" t="s">
        <v>326</v>
      </c>
      <c r="D116" s="21" t="str">
        <f t="shared" si="2"/>
        <v>110/333</v>
      </c>
      <c r="E116" s="18">
        <f t="shared" si="3"/>
        <v>0.33033033033033032</v>
      </c>
    </row>
    <row r="117" spans="2:5" ht="13.8" thickBot="1">
      <c r="B117" s="21">
        <v>110</v>
      </c>
      <c r="C117" s="26" t="s">
        <v>338</v>
      </c>
      <c r="D117" s="21" t="str">
        <f t="shared" si="2"/>
        <v>110/333</v>
      </c>
      <c r="E117" s="18">
        <f t="shared" si="3"/>
        <v>0.33033033033033032</v>
      </c>
    </row>
    <row r="118" spans="2:5" ht="13.8" thickBot="1">
      <c r="B118" s="21">
        <v>112</v>
      </c>
      <c r="C118" s="26" t="s">
        <v>315</v>
      </c>
      <c r="D118" s="21" t="str">
        <f t="shared" si="2"/>
        <v>112/333</v>
      </c>
      <c r="E118" s="18">
        <f t="shared" si="3"/>
        <v>0.33633633633633636</v>
      </c>
    </row>
    <row r="119" spans="2:5" ht="13.8" thickBot="1">
      <c r="B119" s="21">
        <v>113</v>
      </c>
      <c r="C119" s="26" t="s">
        <v>293</v>
      </c>
      <c r="D119" s="21" t="str">
        <f t="shared" si="2"/>
        <v>113/333</v>
      </c>
      <c r="E119" s="18">
        <f t="shared" si="3"/>
        <v>0.33933933933933935</v>
      </c>
    </row>
    <row r="120" spans="2:5" ht="13.8" thickBot="1">
      <c r="B120" s="21">
        <v>114</v>
      </c>
      <c r="C120" s="26" t="s">
        <v>509</v>
      </c>
      <c r="D120" s="21" t="str">
        <f t="shared" si="2"/>
        <v>114/333</v>
      </c>
      <c r="E120" s="18">
        <f t="shared" si="3"/>
        <v>0.34234234234234234</v>
      </c>
    </row>
    <row r="121" spans="2:5" ht="13.8" thickBot="1">
      <c r="B121" s="21">
        <v>115</v>
      </c>
      <c r="C121" s="26" t="s">
        <v>484</v>
      </c>
      <c r="D121" s="21" t="str">
        <f t="shared" ref="D121:D136" si="4">B121&amp;"/333"</f>
        <v>115/333</v>
      </c>
      <c r="E121" s="18">
        <f t="shared" ref="E121:E136" si="5">B121/333</f>
        <v>0.34534534534534533</v>
      </c>
    </row>
    <row r="122" spans="2:5" ht="13.8" thickBot="1">
      <c r="B122" s="21">
        <v>116</v>
      </c>
      <c r="C122" s="26" t="s">
        <v>317</v>
      </c>
      <c r="D122" s="21" t="str">
        <f t="shared" si="4"/>
        <v>116/333</v>
      </c>
      <c r="E122" s="18">
        <f t="shared" si="5"/>
        <v>0.34834834834834832</v>
      </c>
    </row>
    <row r="123" spans="2:5" ht="13.8" thickBot="1">
      <c r="B123" s="21">
        <v>117</v>
      </c>
      <c r="C123" s="26" t="s">
        <v>335</v>
      </c>
      <c r="D123" s="21" t="str">
        <f t="shared" si="4"/>
        <v>117/333</v>
      </c>
      <c r="E123" s="18">
        <f t="shared" si="5"/>
        <v>0.35135135135135137</v>
      </c>
    </row>
    <row r="124" spans="2:5" ht="13.8" thickBot="1">
      <c r="B124" s="21">
        <v>118</v>
      </c>
      <c r="C124" s="26" t="s">
        <v>355</v>
      </c>
      <c r="D124" s="21" t="str">
        <f t="shared" si="4"/>
        <v>118/333</v>
      </c>
      <c r="E124" s="18">
        <f t="shared" si="5"/>
        <v>0.35435435435435436</v>
      </c>
    </row>
    <row r="125" spans="2:5" ht="13.8" thickBot="1">
      <c r="B125" s="21">
        <v>119</v>
      </c>
      <c r="C125" s="26" t="s">
        <v>314</v>
      </c>
      <c r="D125" s="21" t="str">
        <f t="shared" si="4"/>
        <v>119/333</v>
      </c>
      <c r="E125" s="18">
        <f t="shared" si="5"/>
        <v>0.35735735735735735</v>
      </c>
    </row>
    <row r="126" spans="2:5" ht="13.8" thickBot="1">
      <c r="B126" s="21">
        <v>120</v>
      </c>
      <c r="C126" s="26" t="s">
        <v>310</v>
      </c>
      <c r="D126" s="21" t="str">
        <f t="shared" si="4"/>
        <v>120/333</v>
      </c>
      <c r="E126" s="18">
        <f t="shared" si="5"/>
        <v>0.36036036036036034</v>
      </c>
    </row>
    <row r="127" spans="2:5" ht="13.8" thickBot="1">
      <c r="B127" s="21">
        <v>121</v>
      </c>
      <c r="C127" s="26" t="s">
        <v>328</v>
      </c>
      <c r="D127" s="21" t="str">
        <f t="shared" si="4"/>
        <v>121/333</v>
      </c>
      <c r="E127" s="18">
        <f t="shared" si="5"/>
        <v>0.36336336336336339</v>
      </c>
    </row>
    <row r="128" spans="2:5" ht="13.8" thickBot="1">
      <c r="B128" s="21">
        <v>122</v>
      </c>
      <c r="C128" s="26" t="s">
        <v>334</v>
      </c>
      <c r="D128" s="21" t="str">
        <f t="shared" si="4"/>
        <v>122/333</v>
      </c>
      <c r="E128" s="18">
        <f t="shared" si="5"/>
        <v>0.36636636636636638</v>
      </c>
    </row>
    <row r="129" spans="2:5" ht="13.8" thickBot="1">
      <c r="B129" s="21">
        <v>123</v>
      </c>
      <c r="C129" s="26" t="s">
        <v>360</v>
      </c>
      <c r="D129" s="21" t="str">
        <f t="shared" si="4"/>
        <v>123/333</v>
      </c>
      <c r="E129" s="18">
        <f t="shared" si="5"/>
        <v>0.36936936936936937</v>
      </c>
    </row>
    <row r="130" spans="2:5" ht="13.8" thickBot="1">
      <c r="B130" s="21">
        <v>124</v>
      </c>
      <c r="C130" s="26" t="s">
        <v>330</v>
      </c>
      <c r="D130" s="21" t="str">
        <f t="shared" si="4"/>
        <v>124/333</v>
      </c>
      <c r="E130" s="18">
        <f t="shared" si="5"/>
        <v>0.37237237237237236</v>
      </c>
    </row>
    <row r="131" spans="2:5" ht="13.5" customHeight="1" thickBot="1">
      <c r="B131" s="21">
        <v>125</v>
      </c>
      <c r="C131" s="26" t="s">
        <v>319</v>
      </c>
      <c r="D131" s="21" t="str">
        <f t="shared" si="4"/>
        <v>125/333</v>
      </c>
      <c r="E131" s="18">
        <f t="shared" si="5"/>
        <v>0.37537537537537535</v>
      </c>
    </row>
    <row r="132" spans="2:5" ht="13.8" thickBot="1">
      <c r="B132" s="21">
        <v>126</v>
      </c>
      <c r="C132" s="26" t="s">
        <v>331</v>
      </c>
      <c r="D132" s="21" t="str">
        <f t="shared" si="4"/>
        <v>126/333</v>
      </c>
      <c r="E132" s="18">
        <f t="shared" si="5"/>
        <v>0.3783783783783784</v>
      </c>
    </row>
    <row r="133" spans="2:5" ht="13.8" thickBot="1">
      <c r="B133" s="21">
        <v>127</v>
      </c>
      <c r="C133" s="26" t="s">
        <v>324</v>
      </c>
      <c r="D133" s="21" t="str">
        <f t="shared" si="4"/>
        <v>127/333</v>
      </c>
      <c r="E133" s="18">
        <f t="shared" si="5"/>
        <v>0.38138138138138139</v>
      </c>
    </row>
    <row r="134" spans="2:5" ht="13.8" thickBot="1">
      <c r="B134" s="21">
        <v>128</v>
      </c>
      <c r="C134" s="26" t="s">
        <v>320</v>
      </c>
      <c r="D134" s="21" t="str">
        <f t="shared" si="4"/>
        <v>128/333</v>
      </c>
      <c r="E134" s="18">
        <f t="shared" si="5"/>
        <v>0.38438438438438438</v>
      </c>
    </row>
    <row r="135" spans="2:5" ht="13.8" thickBot="1">
      <c r="B135" s="21">
        <v>128</v>
      </c>
      <c r="C135" s="26" t="s">
        <v>369</v>
      </c>
      <c r="D135" s="21" t="str">
        <f t="shared" si="4"/>
        <v>128/333</v>
      </c>
      <c r="E135" s="18">
        <f t="shared" si="5"/>
        <v>0.38438438438438438</v>
      </c>
    </row>
    <row r="136" spans="2:5" ht="13.8" thickBot="1">
      <c r="B136" s="21">
        <v>130</v>
      </c>
      <c r="C136" s="26" t="s">
        <v>339</v>
      </c>
      <c r="D136" s="21" t="str">
        <f t="shared" si="4"/>
        <v>130/333</v>
      </c>
      <c r="E136" s="18">
        <f t="shared" si="5"/>
        <v>0.39039039039039036</v>
      </c>
    </row>
    <row r="137" spans="2:5" ht="13.8" thickBot="1">
      <c r="B137" s="37" t="s">
        <v>1605</v>
      </c>
      <c r="C137" s="38"/>
      <c r="D137" s="39"/>
      <c r="E137" s="18"/>
    </row>
    <row r="138" spans="2:5" ht="13.8" thickBot="1">
      <c r="B138" s="21">
        <v>131</v>
      </c>
      <c r="C138" s="26" t="s">
        <v>333</v>
      </c>
      <c r="D138" s="21" t="str">
        <f>B138&amp;"/333"</f>
        <v>131/333</v>
      </c>
      <c r="E138" s="18">
        <f>B138/333</f>
        <v>0.39339339339339341</v>
      </c>
    </row>
    <row r="139" spans="2:5" ht="13.8" thickBot="1">
      <c r="B139" s="21">
        <v>132</v>
      </c>
      <c r="C139" s="26" t="s">
        <v>362</v>
      </c>
      <c r="D139" s="21" t="str">
        <f t="shared" ref="D139:D202" si="6">B139&amp;"/333"</f>
        <v>132/333</v>
      </c>
      <c r="E139" s="18">
        <f t="shared" ref="E139:E202" si="7">B139/333</f>
        <v>0.3963963963963964</v>
      </c>
    </row>
    <row r="140" spans="2:5" ht="13.8" thickBot="1">
      <c r="B140" s="21">
        <v>133</v>
      </c>
      <c r="C140" s="26" t="s">
        <v>349</v>
      </c>
      <c r="D140" s="21" t="str">
        <f t="shared" si="6"/>
        <v>133/333</v>
      </c>
      <c r="E140" s="18">
        <f t="shared" si="7"/>
        <v>0.39939939939939939</v>
      </c>
    </row>
    <row r="141" spans="2:5" ht="13.8" thickBot="1">
      <c r="B141" s="21">
        <v>134</v>
      </c>
      <c r="C141" s="26" t="s">
        <v>341</v>
      </c>
      <c r="D141" s="21" t="str">
        <f t="shared" si="6"/>
        <v>134/333</v>
      </c>
      <c r="E141" s="18">
        <f t="shared" si="7"/>
        <v>0.40240240240240238</v>
      </c>
    </row>
    <row r="142" spans="2:5" ht="13.8" thickBot="1">
      <c r="B142" s="21">
        <v>135</v>
      </c>
      <c r="C142" s="26" t="s">
        <v>381</v>
      </c>
      <c r="D142" s="21" t="str">
        <f t="shared" si="6"/>
        <v>135/333</v>
      </c>
      <c r="E142" s="18">
        <f t="shared" si="7"/>
        <v>0.40540540540540543</v>
      </c>
    </row>
    <row r="143" spans="2:5" ht="13.8" thickBot="1">
      <c r="B143" s="21">
        <v>136</v>
      </c>
      <c r="C143" s="26" t="s">
        <v>311</v>
      </c>
      <c r="D143" s="21" t="str">
        <f t="shared" si="6"/>
        <v>136/333</v>
      </c>
      <c r="E143" s="18">
        <f t="shared" si="7"/>
        <v>0.40840840840840842</v>
      </c>
    </row>
    <row r="144" spans="2:5" ht="13.8" thickBot="1">
      <c r="B144" s="21">
        <v>137</v>
      </c>
      <c r="C144" s="26" t="s">
        <v>308</v>
      </c>
      <c r="D144" s="21" t="str">
        <f t="shared" si="6"/>
        <v>137/333</v>
      </c>
      <c r="E144" s="18">
        <f t="shared" si="7"/>
        <v>0.41141141141141141</v>
      </c>
    </row>
    <row r="145" spans="2:5" ht="13.8" thickBot="1">
      <c r="B145" s="21">
        <v>138</v>
      </c>
      <c r="C145" s="26" t="s">
        <v>366</v>
      </c>
      <c r="D145" s="21" t="str">
        <f t="shared" si="6"/>
        <v>138/333</v>
      </c>
      <c r="E145" s="18">
        <f t="shared" si="7"/>
        <v>0.4144144144144144</v>
      </c>
    </row>
    <row r="146" spans="2:5" ht="13.8" thickBot="1">
      <c r="B146" s="21">
        <v>139</v>
      </c>
      <c r="C146" s="26" t="s">
        <v>337</v>
      </c>
      <c r="D146" s="21" t="str">
        <f t="shared" si="6"/>
        <v>139/333</v>
      </c>
      <c r="E146" s="18">
        <f t="shared" si="7"/>
        <v>0.41741741741741739</v>
      </c>
    </row>
    <row r="147" spans="2:5" ht="13.8" thickBot="1">
      <c r="B147" s="21">
        <v>139</v>
      </c>
      <c r="C147" s="26" t="s">
        <v>348</v>
      </c>
      <c r="D147" s="21" t="str">
        <f t="shared" si="6"/>
        <v>139/333</v>
      </c>
      <c r="E147" s="18">
        <f t="shared" si="7"/>
        <v>0.41741741741741739</v>
      </c>
    </row>
    <row r="148" spans="2:5" ht="13.8" thickBot="1">
      <c r="B148" s="21">
        <v>141</v>
      </c>
      <c r="C148" s="26" t="s">
        <v>353</v>
      </c>
      <c r="D148" s="21" t="str">
        <f t="shared" si="6"/>
        <v>141/333</v>
      </c>
      <c r="E148" s="18">
        <f t="shared" si="7"/>
        <v>0.42342342342342343</v>
      </c>
    </row>
    <row r="149" spans="2:5" ht="13.8" thickBot="1">
      <c r="B149" s="21">
        <v>142</v>
      </c>
      <c r="C149" s="26" t="s">
        <v>1642</v>
      </c>
      <c r="D149" s="21" t="str">
        <f t="shared" si="6"/>
        <v>142/333</v>
      </c>
      <c r="E149" s="18">
        <f t="shared" si="7"/>
        <v>0.42642642642642642</v>
      </c>
    </row>
    <row r="150" spans="2:5" ht="13.8" thickBot="1">
      <c r="B150" s="21">
        <v>143</v>
      </c>
      <c r="C150" s="26" t="s">
        <v>389</v>
      </c>
      <c r="D150" s="21" t="str">
        <f t="shared" si="6"/>
        <v>143/333</v>
      </c>
      <c r="E150" s="18">
        <f t="shared" si="7"/>
        <v>0.42942942942942941</v>
      </c>
    </row>
    <row r="151" spans="2:5" ht="13.8" thickBot="1">
      <c r="B151" s="21">
        <v>144</v>
      </c>
      <c r="C151" s="26" t="s">
        <v>322</v>
      </c>
      <c r="D151" s="21" t="str">
        <f t="shared" si="6"/>
        <v>144/333</v>
      </c>
      <c r="E151" s="18">
        <f t="shared" si="7"/>
        <v>0.43243243243243246</v>
      </c>
    </row>
    <row r="152" spans="2:5" ht="13.8" thickBot="1">
      <c r="B152" s="21">
        <v>145</v>
      </c>
      <c r="C152" s="26" t="s">
        <v>347</v>
      </c>
      <c r="D152" s="21" t="str">
        <f t="shared" si="6"/>
        <v>145/333</v>
      </c>
      <c r="E152" s="18">
        <f t="shared" si="7"/>
        <v>0.43543543543543545</v>
      </c>
    </row>
    <row r="153" spans="2:5" ht="13.8" thickBot="1">
      <c r="B153" s="21">
        <v>146</v>
      </c>
      <c r="C153" s="26" t="s">
        <v>344</v>
      </c>
      <c r="D153" s="21" t="str">
        <f t="shared" si="6"/>
        <v>146/333</v>
      </c>
      <c r="E153" s="18">
        <f t="shared" si="7"/>
        <v>0.43843843843843844</v>
      </c>
    </row>
    <row r="154" spans="2:5" ht="13.8" thickBot="1">
      <c r="B154" s="21">
        <v>147</v>
      </c>
      <c r="C154" s="26" t="s">
        <v>368</v>
      </c>
      <c r="D154" s="21" t="str">
        <f t="shared" si="6"/>
        <v>147/333</v>
      </c>
      <c r="E154" s="18">
        <f t="shared" si="7"/>
        <v>0.44144144144144143</v>
      </c>
    </row>
    <row r="155" spans="2:5" ht="13.8" thickBot="1">
      <c r="B155" s="21">
        <v>148</v>
      </c>
      <c r="C155" s="26" t="s">
        <v>345</v>
      </c>
      <c r="D155" s="21" t="str">
        <f t="shared" si="6"/>
        <v>148/333</v>
      </c>
      <c r="E155" s="18">
        <f t="shared" si="7"/>
        <v>0.44444444444444442</v>
      </c>
    </row>
    <row r="156" spans="2:5" ht="13.8" thickBot="1">
      <c r="B156" s="21">
        <v>149</v>
      </c>
      <c r="C156" s="26" t="s">
        <v>380</v>
      </c>
      <c r="D156" s="21" t="str">
        <f t="shared" si="6"/>
        <v>149/333</v>
      </c>
      <c r="E156" s="18">
        <f t="shared" si="7"/>
        <v>0.44744744744744747</v>
      </c>
    </row>
    <row r="157" spans="2:5" ht="13.8" thickBot="1">
      <c r="B157" s="21">
        <v>150</v>
      </c>
      <c r="C157" s="26" t="s">
        <v>340</v>
      </c>
      <c r="D157" s="21" t="str">
        <f t="shared" si="6"/>
        <v>150/333</v>
      </c>
      <c r="E157" s="18">
        <f t="shared" si="7"/>
        <v>0.45045045045045046</v>
      </c>
    </row>
    <row r="158" spans="2:5" ht="13.8" thickBot="1">
      <c r="B158" s="21">
        <v>151</v>
      </c>
      <c r="C158" s="26" t="s">
        <v>359</v>
      </c>
      <c r="D158" s="21" t="str">
        <f t="shared" si="6"/>
        <v>151/333</v>
      </c>
      <c r="E158" s="18">
        <f t="shared" si="7"/>
        <v>0.45345345345345345</v>
      </c>
    </row>
    <row r="159" spans="2:5" ht="13.8" thickBot="1">
      <c r="B159" s="21">
        <v>152</v>
      </c>
      <c r="C159" s="26" t="s">
        <v>342</v>
      </c>
      <c r="D159" s="21" t="str">
        <f t="shared" si="6"/>
        <v>152/333</v>
      </c>
      <c r="E159" s="18">
        <f t="shared" si="7"/>
        <v>0.45645645645645644</v>
      </c>
    </row>
    <row r="160" spans="2:5" ht="13.8" thickBot="1">
      <c r="B160" s="21">
        <v>153</v>
      </c>
      <c r="C160" s="26" t="s">
        <v>373</v>
      </c>
      <c r="D160" s="21" t="str">
        <f t="shared" si="6"/>
        <v>153/333</v>
      </c>
      <c r="E160" s="18">
        <f t="shared" si="7"/>
        <v>0.45945945945945948</v>
      </c>
    </row>
    <row r="161" spans="2:5" ht="13.8" thickBot="1">
      <c r="B161" s="21">
        <v>154</v>
      </c>
      <c r="C161" s="26" t="s">
        <v>321</v>
      </c>
      <c r="D161" s="21" t="str">
        <f t="shared" si="6"/>
        <v>154/333</v>
      </c>
      <c r="E161" s="18">
        <f t="shared" si="7"/>
        <v>0.46246246246246248</v>
      </c>
    </row>
    <row r="162" spans="2:5" ht="13.8" thickBot="1">
      <c r="B162" s="21">
        <v>155</v>
      </c>
      <c r="C162" s="26" t="s">
        <v>351</v>
      </c>
      <c r="D162" s="21" t="str">
        <f t="shared" si="6"/>
        <v>155/333</v>
      </c>
      <c r="E162" s="18">
        <f t="shared" si="7"/>
        <v>0.46546546546546547</v>
      </c>
    </row>
    <row r="163" spans="2:5" ht="13.8" thickBot="1">
      <c r="B163" s="21">
        <v>156</v>
      </c>
      <c r="C163" s="26" t="s">
        <v>350</v>
      </c>
      <c r="D163" s="21" t="str">
        <f t="shared" si="6"/>
        <v>156/333</v>
      </c>
      <c r="E163" s="18">
        <f t="shared" si="7"/>
        <v>0.46846846846846846</v>
      </c>
    </row>
    <row r="164" spans="2:5" ht="13.8" thickBot="1">
      <c r="B164" s="21">
        <v>157</v>
      </c>
      <c r="C164" s="26" t="s">
        <v>406</v>
      </c>
      <c r="D164" s="21" t="str">
        <f t="shared" si="6"/>
        <v>157/333</v>
      </c>
      <c r="E164" s="18">
        <f t="shared" si="7"/>
        <v>0.47147147147147145</v>
      </c>
    </row>
    <row r="165" spans="2:5" ht="13.8" thickBot="1">
      <c r="B165" s="21">
        <v>158</v>
      </c>
      <c r="C165" s="26" t="s">
        <v>343</v>
      </c>
      <c r="D165" s="21" t="str">
        <f t="shared" si="6"/>
        <v>158/333</v>
      </c>
      <c r="E165" s="18">
        <f t="shared" si="7"/>
        <v>0.47447447447447449</v>
      </c>
    </row>
    <row r="166" spans="2:5" ht="13.8" thickBot="1">
      <c r="B166" s="21">
        <v>159</v>
      </c>
      <c r="C166" s="26" t="s">
        <v>471</v>
      </c>
      <c r="D166" s="21" t="str">
        <f t="shared" si="6"/>
        <v>159/333</v>
      </c>
      <c r="E166" s="18">
        <f t="shared" si="7"/>
        <v>0.47747747747747749</v>
      </c>
    </row>
    <row r="167" spans="2:5" ht="13.8" thickBot="1">
      <c r="B167" s="21">
        <v>160</v>
      </c>
      <c r="C167" s="26" t="s">
        <v>371</v>
      </c>
      <c r="D167" s="21" t="str">
        <f t="shared" si="6"/>
        <v>160/333</v>
      </c>
      <c r="E167" s="18">
        <f t="shared" si="7"/>
        <v>0.48048048048048048</v>
      </c>
    </row>
    <row r="168" spans="2:5" ht="13.8" thickBot="1">
      <c r="B168" s="21">
        <v>161</v>
      </c>
      <c r="C168" s="26" t="s">
        <v>365</v>
      </c>
      <c r="D168" s="21" t="str">
        <f t="shared" si="6"/>
        <v>161/333</v>
      </c>
      <c r="E168" s="18">
        <f t="shared" si="7"/>
        <v>0.48348348348348347</v>
      </c>
    </row>
    <row r="169" spans="2:5" ht="13.8" thickBot="1">
      <c r="B169" s="21">
        <v>162</v>
      </c>
      <c r="C169" s="26" t="s">
        <v>387</v>
      </c>
      <c r="D169" s="21" t="str">
        <f t="shared" si="6"/>
        <v>162/333</v>
      </c>
      <c r="E169" s="18">
        <f t="shared" si="7"/>
        <v>0.48648648648648651</v>
      </c>
    </row>
    <row r="170" spans="2:5" ht="13.8" thickBot="1">
      <c r="B170" s="21">
        <v>163</v>
      </c>
      <c r="C170" s="26" t="s">
        <v>357</v>
      </c>
      <c r="D170" s="21" t="str">
        <f t="shared" si="6"/>
        <v>163/333</v>
      </c>
      <c r="E170" s="18">
        <f t="shared" si="7"/>
        <v>0.4894894894894895</v>
      </c>
    </row>
    <row r="171" spans="2:5" ht="13.8" thickBot="1">
      <c r="B171" s="21">
        <v>164</v>
      </c>
      <c r="C171" s="26" t="s">
        <v>364</v>
      </c>
      <c r="D171" s="21" t="str">
        <f t="shared" si="6"/>
        <v>164/333</v>
      </c>
      <c r="E171" s="18">
        <f t="shared" si="7"/>
        <v>0.4924924924924925</v>
      </c>
    </row>
    <row r="172" spans="2:5" ht="13.8" thickBot="1">
      <c r="B172" s="21">
        <v>165</v>
      </c>
      <c r="C172" s="26" t="s">
        <v>490</v>
      </c>
      <c r="D172" s="21" t="str">
        <f t="shared" si="6"/>
        <v>165/333</v>
      </c>
      <c r="E172" s="18">
        <f t="shared" si="7"/>
        <v>0.49549549549549549</v>
      </c>
    </row>
    <row r="173" spans="2:5" ht="13.8" thickBot="1">
      <c r="B173" s="21">
        <v>166</v>
      </c>
      <c r="C173" s="26" t="s">
        <v>372</v>
      </c>
      <c r="D173" s="21" t="str">
        <f t="shared" si="6"/>
        <v>166/333</v>
      </c>
      <c r="E173" s="18">
        <f t="shared" si="7"/>
        <v>0.49849849849849848</v>
      </c>
    </row>
    <row r="174" spans="2:5" ht="13.8" thickBot="1">
      <c r="B174" s="21">
        <v>167</v>
      </c>
      <c r="C174" s="26" t="s">
        <v>385</v>
      </c>
      <c r="D174" s="21" t="str">
        <f t="shared" si="6"/>
        <v>167/333</v>
      </c>
      <c r="E174" s="18">
        <f t="shared" si="7"/>
        <v>0.50150150150150152</v>
      </c>
    </row>
    <row r="175" spans="2:5" ht="13.8" thickBot="1">
      <c r="B175" s="21">
        <v>168</v>
      </c>
      <c r="C175" s="26" t="s">
        <v>508</v>
      </c>
      <c r="D175" s="21" t="str">
        <f t="shared" si="6"/>
        <v>168/333</v>
      </c>
      <c r="E175" s="18">
        <f t="shared" si="7"/>
        <v>0.50450450450450446</v>
      </c>
    </row>
    <row r="176" spans="2:5" ht="13.8" thickBot="1">
      <c r="B176" s="21">
        <v>169</v>
      </c>
      <c r="C176" s="26" t="s">
        <v>376</v>
      </c>
      <c r="D176" s="21" t="str">
        <f t="shared" si="6"/>
        <v>169/333</v>
      </c>
      <c r="E176" s="18">
        <f t="shared" si="7"/>
        <v>0.5075075075075075</v>
      </c>
    </row>
    <row r="177" spans="2:5" ht="13.8" thickBot="1">
      <c r="B177" s="21">
        <v>170</v>
      </c>
      <c r="C177" s="26" t="s">
        <v>358</v>
      </c>
      <c r="D177" s="21" t="str">
        <f t="shared" si="6"/>
        <v>170/333</v>
      </c>
      <c r="E177" s="18">
        <f t="shared" si="7"/>
        <v>0.51051051051051055</v>
      </c>
    </row>
    <row r="178" spans="2:5" ht="13.8" thickBot="1">
      <c r="B178" s="21">
        <v>170</v>
      </c>
      <c r="C178" s="26" t="s">
        <v>377</v>
      </c>
      <c r="D178" s="21" t="str">
        <f t="shared" si="6"/>
        <v>170/333</v>
      </c>
      <c r="E178" s="18">
        <f t="shared" si="7"/>
        <v>0.51051051051051055</v>
      </c>
    </row>
    <row r="179" spans="2:5" ht="13.8" thickBot="1">
      <c r="B179" s="21">
        <v>172</v>
      </c>
      <c r="C179" s="26" t="s">
        <v>1068</v>
      </c>
      <c r="D179" s="21" t="str">
        <f t="shared" si="6"/>
        <v>172/333</v>
      </c>
      <c r="E179" s="18">
        <f t="shared" si="7"/>
        <v>0.51651651651651653</v>
      </c>
    </row>
    <row r="180" spans="2:5" ht="13.8" thickBot="1">
      <c r="B180" s="21">
        <v>173</v>
      </c>
      <c r="C180" s="26" t="s">
        <v>367</v>
      </c>
      <c r="D180" s="21" t="str">
        <f t="shared" si="6"/>
        <v>173/333</v>
      </c>
      <c r="E180" s="18">
        <f t="shared" si="7"/>
        <v>0.51951951951951947</v>
      </c>
    </row>
    <row r="181" spans="2:5" ht="13.8" thickBot="1">
      <c r="B181" s="21">
        <v>174</v>
      </c>
      <c r="C181" s="26" t="s">
        <v>363</v>
      </c>
      <c r="D181" s="21" t="str">
        <f t="shared" si="6"/>
        <v>174/333</v>
      </c>
      <c r="E181" s="18">
        <f t="shared" si="7"/>
        <v>0.52252252252252251</v>
      </c>
    </row>
    <row r="182" spans="2:5" ht="13.8" thickBot="1">
      <c r="B182" s="21">
        <v>175</v>
      </c>
      <c r="C182" s="26" t="s">
        <v>485</v>
      </c>
      <c r="D182" s="21" t="str">
        <f t="shared" si="6"/>
        <v>175/333</v>
      </c>
      <c r="E182" s="18">
        <f t="shared" si="7"/>
        <v>0.52552552552552556</v>
      </c>
    </row>
    <row r="183" spans="2:5" ht="13.8" thickBot="1">
      <c r="B183" s="21">
        <v>176</v>
      </c>
      <c r="C183" s="26" t="s">
        <v>521</v>
      </c>
      <c r="D183" s="21" t="str">
        <f t="shared" si="6"/>
        <v>176/333</v>
      </c>
      <c r="E183" s="18">
        <f t="shared" si="7"/>
        <v>0.5285285285285285</v>
      </c>
    </row>
    <row r="184" spans="2:5" ht="13.8" thickBot="1">
      <c r="B184" s="21">
        <v>177</v>
      </c>
      <c r="C184" s="26" t="s">
        <v>336</v>
      </c>
      <c r="D184" s="21" t="str">
        <f t="shared" si="6"/>
        <v>177/333</v>
      </c>
      <c r="E184" s="18">
        <f t="shared" si="7"/>
        <v>0.53153153153153154</v>
      </c>
    </row>
    <row r="185" spans="2:5" ht="13.8" thickBot="1">
      <c r="B185" s="21">
        <v>178</v>
      </c>
      <c r="C185" s="26" t="s">
        <v>346</v>
      </c>
      <c r="D185" s="21" t="str">
        <f t="shared" si="6"/>
        <v>178/333</v>
      </c>
      <c r="E185" s="18">
        <f t="shared" si="7"/>
        <v>0.53453453453453459</v>
      </c>
    </row>
    <row r="186" spans="2:5" ht="13.8" thickBot="1">
      <c r="B186" s="21">
        <v>178</v>
      </c>
      <c r="C186" s="26" t="s">
        <v>379</v>
      </c>
      <c r="D186" s="21" t="str">
        <f t="shared" si="6"/>
        <v>178/333</v>
      </c>
      <c r="E186" s="18">
        <f t="shared" si="7"/>
        <v>0.53453453453453459</v>
      </c>
    </row>
    <row r="187" spans="2:5" ht="13.8" thickBot="1">
      <c r="B187" s="21">
        <v>180</v>
      </c>
      <c r="C187" s="26" t="s">
        <v>449</v>
      </c>
      <c r="D187" s="21" t="str">
        <f t="shared" si="6"/>
        <v>180/333</v>
      </c>
      <c r="E187" s="18">
        <f t="shared" si="7"/>
        <v>0.54054054054054057</v>
      </c>
    </row>
    <row r="188" spans="2:5" ht="13.8" thickBot="1">
      <c r="B188" s="21">
        <v>181</v>
      </c>
      <c r="C188" s="26" t="s">
        <v>384</v>
      </c>
      <c r="D188" s="21" t="str">
        <f t="shared" si="6"/>
        <v>181/333</v>
      </c>
      <c r="E188" s="18">
        <f t="shared" si="7"/>
        <v>0.54354354354354351</v>
      </c>
    </row>
    <row r="189" spans="2:5" ht="13.8" thickBot="1">
      <c r="B189" s="21">
        <v>182</v>
      </c>
      <c r="C189" s="26" t="s">
        <v>395</v>
      </c>
      <c r="D189" s="21" t="str">
        <f t="shared" si="6"/>
        <v>182/333</v>
      </c>
      <c r="E189" s="18">
        <f t="shared" si="7"/>
        <v>0.54654654654654655</v>
      </c>
    </row>
    <row r="190" spans="2:5" ht="13.8" thickBot="1">
      <c r="B190" s="21">
        <v>183</v>
      </c>
      <c r="C190" s="26" t="s">
        <v>374</v>
      </c>
      <c r="D190" s="21" t="str">
        <f t="shared" si="6"/>
        <v>183/333</v>
      </c>
      <c r="E190" s="18">
        <f t="shared" si="7"/>
        <v>0.5495495495495496</v>
      </c>
    </row>
    <row r="191" spans="2:5" ht="13.8" thickBot="1">
      <c r="B191" s="21">
        <v>184</v>
      </c>
      <c r="C191" s="26" t="s">
        <v>463</v>
      </c>
      <c r="D191" s="21" t="str">
        <f t="shared" si="6"/>
        <v>184/333</v>
      </c>
      <c r="E191" s="18">
        <f t="shared" si="7"/>
        <v>0.55255255255255253</v>
      </c>
    </row>
    <row r="192" spans="2:5" ht="13.8" thickBot="1">
      <c r="B192" s="21">
        <v>185</v>
      </c>
      <c r="C192" s="26" t="s">
        <v>361</v>
      </c>
      <c r="D192" s="21" t="str">
        <f t="shared" si="6"/>
        <v>185/333</v>
      </c>
      <c r="E192" s="18">
        <f t="shared" si="7"/>
        <v>0.55555555555555558</v>
      </c>
    </row>
    <row r="193" spans="2:5" ht="13.8" thickBot="1">
      <c r="B193" s="21">
        <v>185</v>
      </c>
      <c r="C193" s="26" t="s">
        <v>392</v>
      </c>
      <c r="D193" s="21" t="str">
        <f t="shared" si="6"/>
        <v>185/333</v>
      </c>
      <c r="E193" s="18">
        <f t="shared" si="7"/>
        <v>0.55555555555555558</v>
      </c>
    </row>
    <row r="194" spans="2:5" ht="13.8" thickBot="1">
      <c r="B194" s="21">
        <v>187</v>
      </c>
      <c r="C194" s="26" t="s">
        <v>390</v>
      </c>
      <c r="D194" s="21" t="str">
        <f t="shared" si="6"/>
        <v>187/333</v>
      </c>
      <c r="E194" s="18">
        <f t="shared" si="7"/>
        <v>0.56156156156156156</v>
      </c>
    </row>
    <row r="195" spans="2:5" ht="13.8" thickBot="1">
      <c r="B195" s="21">
        <v>188</v>
      </c>
      <c r="C195" s="26" t="s">
        <v>401</v>
      </c>
      <c r="D195" s="21" t="str">
        <f t="shared" si="6"/>
        <v>188/333</v>
      </c>
      <c r="E195" s="18">
        <f t="shared" si="7"/>
        <v>0.56456456456456461</v>
      </c>
    </row>
    <row r="196" spans="2:5" ht="13.8" thickBot="1">
      <c r="B196" s="21">
        <v>189</v>
      </c>
      <c r="C196" s="26" t="s">
        <v>388</v>
      </c>
      <c r="D196" s="21" t="str">
        <f t="shared" si="6"/>
        <v>189/333</v>
      </c>
      <c r="E196" s="18">
        <f t="shared" si="7"/>
        <v>0.56756756756756754</v>
      </c>
    </row>
    <row r="197" spans="2:5" ht="13.8" thickBot="1">
      <c r="B197" s="21">
        <v>190</v>
      </c>
      <c r="C197" s="26" t="s">
        <v>397</v>
      </c>
      <c r="D197" s="21" t="str">
        <f t="shared" si="6"/>
        <v>190/333</v>
      </c>
      <c r="E197" s="18">
        <f t="shared" si="7"/>
        <v>0.57057057057057059</v>
      </c>
    </row>
    <row r="198" spans="2:5" ht="13.8" thickBot="1">
      <c r="B198" s="21">
        <v>191</v>
      </c>
      <c r="C198" s="26" t="s">
        <v>398</v>
      </c>
      <c r="D198" s="21" t="str">
        <f t="shared" si="6"/>
        <v>191/333</v>
      </c>
      <c r="E198" s="18">
        <f t="shared" si="7"/>
        <v>0.57357357357357353</v>
      </c>
    </row>
    <row r="199" spans="2:5" ht="13.8" thickBot="1">
      <c r="B199" s="21">
        <v>192</v>
      </c>
      <c r="C199" s="26" t="s">
        <v>382</v>
      </c>
      <c r="D199" s="21" t="str">
        <f t="shared" si="6"/>
        <v>192/333</v>
      </c>
      <c r="E199" s="18">
        <f t="shared" si="7"/>
        <v>0.57657657657657657</v>
      </c>
    </row>
    <row r="200" spans="2:5" ht="13.8" thickBot="1">
      <c r="B200" s="21">
        <v>193</v>
      </c>
      <c r="C200" s="26" t="s">
        <v>408</v>
      </c>
      <c r="D200" s="21" t="str">
        <f t="shared" si="6"/>
        <v>193/333</v>
      </c>
      <c r="E200" s="18">
        <f t="shared" si="7"/>
        <v>0.57957957957957962</v>
      </c>
    </row>
    <row r="201" spans="2:5" ht="13.8" thickBot="1">
      <c r="B201" s="21">
        <v>194</v>
      </c>
      <c r="C201" s="26" t="s">
        <v>391</v>
      </c>
      <c r="D201" s="21" t="str">
        <f t="shared" si="6"/>
        <v>194/333</v>
      </c>
      <c r="E201" s="18">
        <f t="shared" si="7"/>
        <v>0.58258258258258255</v>
      </c>
    </row>
    <row r="202" spans="2:5" ht="13.8" thickBot="1">
      <c r="B202" s="21">
        <v>195</v>
      </c>
      <c r="C202" s="26" t="s">
        <v>405</v>
      </c>
      <c r="D202" s="21" t="str">
        <f t="shared" si="6"/>
        <v>195/333</v>
      </c>
      <c r="E202" s="18">
        <f t="shared" si="7"/>
        <v>0.5855855855855856</v>
      </c>
    </row>
    <row r="203" spans="2:5" ht="13.8" thickBot="1">
      <c r="B203" s="21">
        <v>196</v>
      </c>
      <c r="C203" s="26" t="s">
        <v>378</v>
      </c>
      <c r="D203" s="21" t="str">
        <f t="shared" ref="D203:D266" si="8">B203&amp;"/333"</f>
        <v>196/333</v>
      </c>
      <c r="E203" s="18">
        <f t="shared" ref="E203:E266" si="9">B203/333</f>
        <v>0.58858858858858853</v>
      </c>
    </row>
    <row r="204" spans="2:5" ht="13.8" thickBot="1">
      <c r="B204" s="21">
        <v>197</v>
      </c>
      <c r="C204" s="26" t="s">
        <v>404</v>
      </c>
      <c r="D204" s="21" t="str">
        <f t="shared" si="8"/>
        <v>197/333</v>
      </c>
      <c r="E204" s="18">
        <f t="shared" si="9"/>
        <v>0.59159159159159158</v>
      </c>
    </row>
    <row r="205" spans="2:5" ht="13.8" thickBot="1">
      <c r="B205" s="21">
        <v>198</v>
      </c>
      <c r="C205" s="26" t="s">
        <v>383</v>
      </c>
      <c r="D205" s="21" t="str">
        <f t="shared" si="8"/>
        <v>198/333</v>
      </c>
      <c r="E205" s="18">
        <f t="shared" si="9"/>
        <v>0.59459459459459463</v>
      </c>
    </row>
    <row r="206" spans="2:5" ht="13.8" thickBot="1">
      <c r="B206" s="21">
        <v>199</v>
      </c>
      <c r="C206" s="26" t="s">
        <v>386</v>
      </c>
      <c r="D206" s="21" t="str">
        <f t="shared" si="8"/>
        <v>199/333</v>
      </c>
      <c r="E206" s="18">
        <f t="shared" si="9"/>
        <v>0.59759759759759756</v>
      </c>
    </row>
    <row r="207" spans="2:5" ht="13.8" thickBot="1">
      <c r="B207" s="21">
        <v>200</v>
      </c>
      <c r="C207" s="26" t="s">
        <v>407</v>
      </c>
      <c r="D207" s="21" t="str">
        <f t="shared" si="8"/>
        <v>200/333</v>
      </c>
      <c r="E207" s="18">
        <f t="shared" si="9"/>
        <v>0.60060060060060061</v>
      </c>
    </row>
    <row r="208" spans="2:5" ht="13.8" thickBot="1">
      <c r="B208" s="21">
        <v>201</v>
      </c>
      <c r="C208" s="26" t="s">
        <v>375</v>
      </c>
      <c r="D208" s="21" t="str">
        <f t="shared" si="8"/>
        <v>201/333</v>
      </c>
      <c r="E208" s="18">
        <f t="shared" si="9"/>
        <v>0.60360360360360366</v>
      </c>
    </row>
    <row r="209" spans="2:5" ht="13.8" thickBot="1">
      <c r="B209" s="21">
        <v>202</v>
      </c>
      <c r="C209" s="26" t="s">
        <v>457</v>
      </c>
      <c r="D209" s="21" t="str">
        <f t="shared" si="8"/>
        <v>202/333</v>
      </c>
      <c r="E209" s="18">
        <f t="shared" si="9"/>
        <v>0.60660660660660659</v>
      </c>
    </row>
    <row r="210" spans="2:5" ht="13.8" thickBot="1">
      <c r="B210" s="21">
        <v>203</v>
      </c>
      <c r="C210" s="26" t="s">
        <v>394</v>
      </c>
      <c r="D210" s="21" t="str">
        <f t="shared" si="8"/>
        <v>203/333</v>
      </c>
      <c r="E210" s="18">
        <f t="shared" si="9"/>
        <v>0.60960960960960964</v>
      </c>
    </row>
    <row r="211" spans="2:5" ht="13.8" thickBot="1">
      <c r="B211" s="21">
        <v>204</v>
      </c>
      <c r="C211" s="26" t="s">
        <v>403</v>
      </c>
      <c r="D211" s="21" t="str">
        <f t="shared" si="8"/>
        <v>204/333</v>
      </c>
      <c r="E211" s="18">
        <f t="shared" si="9"/>
        <v>0.61261261261261257</v>
      </c>
    </row>
    <row r="212" spans="2:5" ht="13.8" thickBot="1">
      <c r="B212" s="21">
        <v>205</v>
      </c>
      <c r="C212" s="26" t="s">
        <v>409</v>
      </c>
      <c r="D212" s="21" t="str">
        <f t="shared" si="8"/>
        <v>205/333</v>
      </c>
      <c r="E212" s="18">
        <f t="shared" si="9"/>
        <v>0.61561561561561562</v>
      </c>
    </row>
    <row r="213" spans="2:5" ht="13.8" thickBot="1">
      <c r="B213" s="21">
        <v>205</v>
      </c>
      <c r="C213" s="26" t="s">
        <v>399</v>
      </c>
      <c r="D213" s="21" t="str">
        <f t="shared" si="8"/>
        <v>205/333</v>
      </c>
      <c r="E213" s="18">
        <f t="shared" si="9"/>
        <v>0.61561561561561562</v>
      </c>
    </row>
    <row r="214" spans="2:5" ht="13.8" thickBot="1">
      <c r="B214" s="21">
        <v>207</v>
      </c>
      <c r="C214" s="26" t="s">
        <v>370</v>
      </c>
      <c r="D214" s="21" t="str">
        <f t="shared" si="8"/>
        <v>207/333</v>
      </c>
      <c r="E214" s="18">
        <f t="shared" si="9"/>
        <v>0.6216216216216216</v>
      </c>
    </row>
    <row r="215" spans="2:5" ht="13.8" thickBot="1">
      <c r="B215" s="21">
        <v>208</v>
      </c>
      <c r="C215" s="26" t="s">
        <v>402</v>
      </c>
      <c r="D215" s="21" t="str">
        <f t="shared" si="8"/>
        <v>208/333</v>
      </c>
      <c r="E215" s="18">
        <f t="shared" si="9"/>
        <v>0.62462462462462465</v>
      </c>
    </row>
    <row r="216" spans="2:5" ht="13.8" thickBot="1">
      <c r="B216" s="21">
        <v>209</v>
      </c>
      <c r="C216" s="26" t="s">
        <v>396</v>
      </c>
      <c r="D216" s="21" t="str">
        <f t="shared" si="8"/>
        <v>209/333</v>
      </c>
      <c r="E216" s="18">
        <f t="shared" si="9"/>
        <v>0.62762762762762758</v>
      </c>
    </row>
    <row r="217" spans="2:5" ht="13.8" thickBot="1">
      <c r="B217" s="21">
        <v>210</v>
      </c>
      <c r="C217" s="26" t="s">
        <v>425</v>
      </c>
      <c r="D217" s="21" t="str">
        <f t="shared" si="8"/>
        <v>210/333</v>
      </c>
      <c r="E217" s="18">
        <f t="shared" si="9"/>
        <v>0.63063063063063063</v>
      </c>
    </row>
    <row r="218" spans="2:5" ht="13.8" thickBot="1">
      <c r="B218" s="21">
        <v>211</v>
      </c>
      <c r="C218" s="26" t="s">
        <v>400</v>
      </c>
      <c r="D218" s="21" t="str">
        <f t="shared" si="8"/>
        <v>211/333</v>
      </c>
      <c r="E218" s="18">
        <f t="shared" si="9"/>
        <v>0.63363363363363367</v>
      </c>
    </row>
    <row r="219" spans="2:5" ht="13.8" thickBot="1">
      <c r="B219" s="21">
        <v>212</v>
      </c>
      <c r="C219" s="26" t="s">
        <v>393</v>
      </c>
      <c r="D219" s="21" t="str">
        <f t="shared" si="8"/>
        <v>212/333</v>
      </c>
      <c r="E219" s="18">
        <f t="shared" si="9"/>
        <v>0.63663663663663661</v>
      </c>
    </row>
    <row r="220" spans="2:5" ht="13.8" thickBot="1">
      <c r="B220" s="21">
        <v>213</v>
      </c>
      <c r="C220" s="26" t="s">
        <v>415</v>
      </c>
      <c r="D220" s="21" t="str">
        <f t="shared" si="8"/>
        <v>213/333</v>
      </c>
      <c r="E220" s="18">
        <f t="shared" si="9"/>
        <v>0.63963963963963966</v>
      </c>
    </row>
    <row r="221" spans="2:5" ht="13.8" thickBot="1">
      <c r="B221" s="21">
        <v>214</v>
      </c>
      <c r="C221" s="26" t="s">
        <v>356</v>
      </c>
      <c r="D221" s="21" t="str">
        <f t="shared" si="8"/>
        <v>214/333</v>
      </c>
      <c r="E221" s="18">
        <f t="shared" si="9"/>
        <v>0.64264264264264259</v>
      </c>
    </row>
    <row r="222" spans="2:5" ht="13.8" thickBot="1">
      <c r="B222" s="21">
        <v>215</v>
      </c>
      <c r="C222" s="26" t="s">
        <v>507</v>
      </c>
      <c r="D222" s="21" t="str">
        <f t="shared" si="8"/>
        <v>215/333</v>
      </c>
      <c r="E222" s="18">
        <f t="shared" si="9"/>
        <v>0.64564564564564564</v>
      </c>
    </row>
    <row r="223" spans="2:5" ht="13.8" thickBot="1">
      <c r="B223" s="21">
        <v>216</v>
      </c>
      <c r="C223" s="26" t="s">
        <v>418</v>
      </c>
      <c r="D223" s="21" t="str">
        <f t="shared" si="8"/>
        <v>216/333</v>
      </c>
      <c r="E223" s="18">
        <f t="shared" si="9"/>
        <v>0.64864864864864868</v>
      </c>
    </row>
    <row r="224" spans="2:5" ht="13.8" thickBot="1">
      <c r="B224" s="21">
        <v>217</v>
      </c>
      <c r="C224" s="26" t="s">
        <v>464</v>
      </c>
      <c r="D224" s="21" t="str">
        <f t="shared" si="8"/>
        <v>217/333</v>
      </c>
      <c r="E224" s="18">
        <f t="shared" si="9"/>
        <v>0.65165165165165162</v>
      </c>
    </row>
    <row r="225" spans="2:5" ht="13.8" thickBot="1">
      <c r="B225" s="21">
        <v>217</v>
      </c>
      <c r="C225" s="26" t="s">
        <v>411</v>
      </c>
      <c r="D225" s="21" t="str">
        <f t="shared" si="8"/>
        <v>217/333</v>
      </c>
      <c r="E225" s="18">
        <f t="shared" si="9"/>
        <v>0.65165165165165162</v>
      </c>
    </row>
    <row r="226" spans="2:5" ht="13.8" thickBot="1">
      <c r="B226" s="21">
        <v>219</v>
      </c>
      <c r="C226" s="26" t="s">
        <v>194</v>
      </c>
      <c r="D226" s="21" t="str">
        <f t="shared" si="8"/>
        <v>219/333</v>
      </c>
      <c r="E226" s="18">
        <f t="shared" si="9"/>
        <v>0.65765765765765771</v>
      </c>
    </row>
    <row r="227" spans="2:5" ht="13.8" thickBot="1">
      <c r="B227" s="21">
        <v>220</v>
      </c>
      <c r="C227" s="26" t="s">
        <v>1643</v>
      </c>
      <c r="D227" s="21" t="str">
        <f t="shared" si="8"/>
        <v>220/333</v>
      </c>
      <c r="E227" s="18">
        <f t="shared" si="9"/>
        <v>0.66066066066066065</v>
      </c>
    </row>
    <row r="228" spans="2:5" ht="13.8" thickBot="1">
      <c r="B228" s="21">
        <v>221</v>
      </c>
      <c r="C228" s="26" t="s">
        <v>424</v>
      </c>
      <c r="D228" s="21" t="str">
        <f t="shared" si="8"/>
        <v>221/333</v>
      </c>
      <c r="E228" s="18">
        <f t="shared" si="9"/>
        <v>0.66366366366366369</v>
      </c>
    </row>
    <row r="229" spans="2:5" ht="13.8" thickBot="1">
      <c r="B229" s="21">
        <v>221</v>
      </c>
      <c r="C229" s="26" t="s">
        <v>440</v>
      </c>
      <c r="D229" s="21" t="str">
        <f t="shared" si="8"/>
        <v>221/333</v>
      </c>
      <c r="E229" s="18">
        <f t="shared" si="9"/>
        <v>0.66366366366366369</v>
      </c>
    </row>
    <row r="230" spans="2:5" ht="13.8" thickBot="1">
      <c r="B230" s="21">
        <v>223</v>
      </c>
      <c r="C230" s="26" t="s">
        <v>421</v>
      </c>
      <c r="D230" s="21" t="str">
        <f t="shared" si="8"/>
        <v>223/333</v>
      </c>
      <c r="E230" s="18">
        <f t="shared" si="9"/>
        <v>0.66966966966966968</v>
      </c>
    </row>
    <row r="231" spans="2:5" ht="13.8" thickBot="1">
      <c r="B231" s="21">
        <v>224</v>
      </c>
      <c r="C231" s="26" t="s">
        <v>417</v>
      </c>
      <c r="D231" s="21" t="str">
        <f t="shared" si="8"/>
        <v>224/333</v>
      </c>
      <c r="E231" s="18">
        <f t="shared" si="9"/>
        <v>0.67267267267267272</v>
      </c>
    </row>
    <row r="232" spans="2:5" ht="13.8" thickBot="1">
      <c r="B232" s="21">
        <v>225</v>
      </c>
      <c r="C232" s="26" t="s">
        <v>465</v>
      </c>
      <c r="D232" s="21" t="str">
        <f t="shared" si="8"/>
        <v>225/333</v>
      </c>
      <c r="E232" s="18">
        <f t="shared" si="9"/>
        <v>0.67567567567567566</v>
      </c>
    </row>
    <row r="233" spans="2:5" ht="13.8" thickBot="1">
      <c r="B233" s="21">
        <v>226</v>
      </c>
      <c r="C233" s="26" t="s">
        <v>432</v>
      </c>
      <c r="D233" s="21" t="str">
        <f t="shared" si="8"/>
        <v>226/333</v>
      </c>
      <c r="E233" s="18">
        <f t="shared" si="9"/>
        <v>0.6786786786786787</v>
      </c>
    </row>
    <row r="234" spans="2:5" ht="13.8" thickBot="1">
      <c r="B234" s="21">
        <v>227</v>
      </c>
      <c r="C234" s="26" t="s">
        <v>436</v>
      </c>
      <c r="D234" s="21" t="str">
        <f t="shared" si="8"/>
        <v>227/333</v>
      </c>
      <c r="E234" s="18">
        <f t="shared" si="9"/>
        <v>0.68168168168168164</v>
      </c>
    </row>
    <row r="235" spans="2:5" ht="13.8" thickBot="1">
      <c r="B235" s="21">
        <v>228</v>
      </c>
      <c r="C235" s="26" t="s">
        <v>419</v>
      </c>
      <c r="D235" s="21" t="str">
        <f t="shared" si="8"/>
        <v>228/333</v>
      </c>
      <c r="E235" s="18">
        <f t="shared" si="9"/>
        <v>0.68468468468468469</v>
      </c>
    </row>
    <row r="236" spans="2:5" ht="13.8" thickBot="1">
      <c r="B236" s="21">
        <v>229</v>
      </c>
      <c r="C236" s="26" t="s">
        <v>428</v>
      </c>
      <c r="D236" s="21" t="str">
        <f t="shared" si="8"/>
        <v>229/333</v>
      </c>
      <c r="E236" s="18">
        <f t="shared" si="9"/>
        <v>0.68768768768768773</v>
      </c>
    </row>
    <row r="237" spans="2:5" ht="13.8" thickBot="1">
      <c r="B237" s="21">
        <v>230</v>
      </c>
      <c r="C237" s="26" t="s">
        <v>426</v>
      </c>
      <c r="D237" s="21" t="str">
        <f t="shared" si="8"/>
        <v>230/333</v>
      </c>
      <c r="E237" s="18">
        <f t="shared" si="9"/>
        <v>0.69069069069069067</v>
      </c>
    </row>
    <row r="238" spans="2:5" ht="13.8" thickBot="1">
      <c r="B238" s="21">
        <v>230</v>
      </c>
      <c r="C238" s="26" t="s">
        <v>412</v>
      </c>
      <c r="D238" s="21" t="str">
        <f t="shared" si="8"/>
        <v>230/333</v>
      </c>
      <c r="E238" s="18">
        <f t="shared" si="9"/>
        <v>0.69069069069069067</v>
      </c>
    </row>
    <row r="239" spans="2:5" ht="13.8" thickBot="1">
      <c r="B239" s="21">
        <v>232</v>
      </c>
      <c r="C239" s="26" t="s">
        <v>433</v>
      </c>
      <c r="D239" s="21" t="str">
        <f t="shared" si="8"/>
        <v>232/333</v>
      </c>
      <c r="E239" s="18">
        <f t="shared" si="9"/>
        <v>0.69669669669669665</v>
      </c>
    </row>
    <row r="240" spans="2:5" ht="13.8" thickBot="1">
      <c r="B240" s="21">
        <v>233</v>
      </c>
      <c r="C240" s="26" t="s">
        <v>504</v>
      </c>
      <c r="D240" s="21" t="str">
        <f t="shared" si="8"/>
        <v>233/333</v>
      </c>
      <c r="E240" s="18">
        <f t="shared" si="9"/>
        <v>0.6996996996996997</v>
      </c>
    </row>
    <row r="241" spans="2:5" ht="13.8" thickBot="1">
      <c r="B241" s="21">
        <v>234</v>
      </c>
      <c r="C241" s="26" t="s">
        <v>455</v>
      </c>
      <c r="D241" s="21" t="str">
        <f t="shared" si="8"/>
        <v>234/333</v>
      </c>
      <c r="E241" s="18">
        <f t="shared" si="9"/>
        <v>0.70270270270270274</v>
      </c>
    </row>
    <row r="242" spans="2:5" ht="13.8" thickBot="1">
      <c r="B242" s="21">
        <v>235</v>
      </c>
      <c r="C242" s="26" t="s">
        <v>427</v>
      </c>
      <c r="D242" s="21" t="str">
        <f t="shared" si="8"/>
        <v>235/333</v>
      </c>
      <c r="E242" s="18">
        <f t="shared" si="9"/>
        <v>0.70570570570570568</v>
      </c>
    </row>
    <row r="243" spans="2:5" ht="13.8" thickBot="1">
      <c r="B243" s="21">
        <v>236</v>
      </c>
      <c r="C243" s="26" t="s">
        <v>413</v>
      </c>
      <c r="D243" s="21" t="str">
        <f t="shared" si="8"/>
        <v>236/333</v>
      </c>
      <c r="E243" s="18">
        <f t="shared" si="9"/>
        <v>0.70870870870870872</v>
      </c>
    </row>
    <row r="244" spans="2:5" ht="13.8" thickBot="1">
      <c r="B244" s="21">
        <v>237</v>
      </c>
      <c r="C244" s="26" t="s">
        <v>414</v>
      </c>
      <c r="D244" s="21" t="str">
        <f t="shared" si="8"/>
        <v>237/333</v>
      </c>
      <c r="E244" s="18">
        <f t="shared" si="9"/>
        <v>0.71171171171171166</v>
      </c>
    </row>
    <row r="245" spans="2:5" ht="13.8" thickBot="1">
      <c r="B245" s="21">
        <v>238</v>
      </c>
      <c r="C245" s="26" t="s">
        <v>452</v>
      </c>
      <c r="D245" s="21" t="str">
        <f t="shared" si="8"/>
        <v>238/333</v>
      </c>
      <c r="E245" s="18">
        <f t="shared" si="9"/>
        <v>0.71471471471471471</v>
      </c>
    </row>
    <row r="246" spans="2:5" ht="13.8" thickBot="1">
      <c r="B246" s="21">
        <v>239</v>
      </c>
      <c r="C246" s="26" t="s">
        <v>460</v>
      </c>
      <c r="D246" s="21" t="str">
        <f t="shared" si="8"/>
        <v>239/333</v>
      </c>
      <c r="E246" s="18">
        <f t="shared" si="9"/>
        <v>0.71771771771771775</v>
      </c>
    </row>
    <row r="247" spans="2:5" ht="13.8" thickBot="1">
      <c r="B247" s="21">
        <v>240</v>
      </c>
      <c r="C247" s="26" t="s">
        <v>525</v>
      </c>
      <c r="D247" s="21" t="str">
        <f t="shared" si="8"/>
        <v>240/333</v>
      </c>
      <c r="E247" s="18">
        <f t="shared" si="9"/>
        <v>0.72072072072072069</v>
      </c>
    </row>
    <row r="248" spans="2:5" ht="13.8" thickBot="1">
      <c r="B248" s="21">
        <v>241</v>
      </c>
      <c r="C248" s="26" t="s">
        <v>416</v>
      </c>
      <c r="D248" s="21" t="str">
        <f t="shared" si="8"/>
        <v>241/333</v>
      </c>
      <c r="E248" s="18">
        <f t="shared" si="9"/>
        <v>0.72372372372372373</v>
      </c>
    </row>
    <row r="249" spans="2:5" ht="13.8" thickBot="1">
      <c r="B249" s="21">
        <v>242</v>
      </c>
      <c r="C249" s="26" t="s">
        <v>420</v>
      </c>
      <c r="D249" s="21" t="str">
        <f t="shared" si="8"/>
        <v>242/333</v>
      </c>
      <c r="E249" s="18">
        <f t="shared" si="9"/>
        <v>0.72672672672672678</v>
      </c>
    </row>
    <row r="250" spans="2:5" ht="13.8" thickBot="1">
      <c r="B250" s="21">
        <v>243</v>
      </c>
      <c r="C250" s="26" t="s">
        <v>435</v>
      </c>
      <c r="D250" s="21" t="str">
        <f t="shared" si="8"/>
        <v>243/333</v>
      </c>
      <c r="E250" s="18">
        <f t="shared" si="9"/>
        <v>0.72972972972972971</v>
      </c>
    </row>
    <row r="251" spans="2:5" ht="13.8" thickBot="1">
      <c r="B251" s="21">
        <v>244</v>
      </c>
      <c r="C251" s="26" t="s">
        <v>533</v>
      </c>
      <c r="D251" s="21" t="str">
        <f t="shared" si="8"/>
        <v>244/333</v>
      </c>
      <c r="E251" s="18">
        <f t="shared" si="9"/>
        <v>0.73273273273273276</v>
      </c>
    </row>
    <row r="252" spans="2:5" ht="13.8" thickBot="1">
      <c r="B252" s="21">
        <v>245</v>
      </c>
      <c r="C252" s="26" t="s">
        <v>495</v>
      </c>
      <c r="D252" s="21" t="str">
        <f t="shared" si="8"/>
        <v>245/333</v>
      </c>
      <c r="E252" s="18">
        <f t="shared" si="9"/>
        <v>0.7357357357357357</v>
      </c>
    </row>
    <row r="253" spans="2:5" ht="13.8" thickBot="1">
      <c r="B253" s="21">
        <v>246</v>
      </c>
      <c r="C253" s="26" t="s">
        <v>431</v>
      </c>
      <c r="D253" s="21" t="str">
        <f t="shared" si="8"/>
        <v>246/333</v>
      </c>
      <c r="E253" s="18">
        <f t="shared" si="9"/>
        <v>0.73873873873873874</v>
      </c>
    </row>
    <row r="254" spans="2:5" ht="13.8" thickBot="1">
      <c r="B254" s="21">
        <v>247</v>
      </c>
      <c r="C254" s="26" t="s">
        <v>423</v>
      </c>
      <c r="D254" s="21" t="str">
        <f t="shared" si="8"/>
        <v>247/333</v>
      </c>
      <c r="E254" s="18">
        <f t="shared" si="9"/>
        <v>0.74174174174174179</v>
      </c>
    </row>
    <row r="255" spans="2:5" ht="13.8" thickBot="1">
      <c r="B255" s="21">
        <v>248</v>
      </c>
      <c r="C255" s="26" t="s">
        <v>459</v>
      </c>
      <c r="D255" s="21" t="str">
        <f t="shared" si="8"/>
        <v>248/333</v>
      </c>
      <c r="E255" s="18">
        <f t="shared" si="9"/>
        <v>0.74474474474474472</v>
      </c>
    </row>
    <row r="256" spans="2:5" ht="13.8" thickBot="1">
      <c r="B256" s="21">
        <v>248</v>
      </c>
      <c r="C256" s="26" t="s">
        <v>494</v>
      </c>
      <c r="D256" s="21" t="str">
        <f t="shared" si="8"/>
        <v>248/333</v>
      </c>
      <c r="E256" s="18">
        <f t="shared" si="9"/>
        <v>0.74474474474474472</v>
      </c>
    </row>
    <row r="257" spans="2:5" ht="13.8" thickBot="1">
      <c r="B257" s="21">
        <v>250</v>
      </c>
      <c r="C257" s="26" t="s">
        <v>410</v>
      </c>
      <c r="D257" s="21" t="str">
        <f t="shared" si="8"/>
        <v>250/333</v>
      </c>
      <c r="E257" s="18">
        <f t="shared" si="9"/>
        <v>0.75075075075075071</v>
      </c>
    </row>
    <row r="258" spans="2:5" ht="13.8" thickBot="1">
      <c r="B258" s="21">
        <v>251</v>
      </c>
      <c r="C258" s="26" t="s">
        <v>429</v>
      </c>
      <c r="D258" s="21" t="str">
        <f t="shared" si="8"/>
        <v>251/333</v>
      </c>
      <c r="E258" s="18">
        <f t="shared" si="9"/>
        <v>0.75375375375375375</v>
      </c>
    </row>
    <row r="259" spans="2:5" ht="13.8" thickBot="1">
      <c r="B259" s="21">
        <v>252</v>
      </c>
      <c r="C259" s="26" t="s">
        <v>448</v>
      </c>
      <c r="D259" s="21" t="str">
        <f t="shared" si="8"/>
        <v>252/333</v>
      </c>
      <c r="E259" s="18">
        <f t="shared" si="9"/>
        <v>0.7567567567567568</v>
      </c>
    </row>
    <row r="260" spans="2:5" ht="13.8" thickBot="1">
      <c r="B260" s="21">
        <v>253</v>
      </c>
      <c r="C260" s="26" t="s">
        <v>430</v>
      </c>
      <c r="D260" s="21" t="str">
        <f t="shared" si="8"/>
        <v>253/333</v>
      </c>
      <c r="E260" s="18">
        <f t="shared" si="9"/>
        <v>0.75975975975975973</v>
      </c>
    </row>
    <row r="261" spans="2:5" ht="13.8" thickBot="1">
      <c r="B261" s="21">
        <v>253</v>
      </c>
      <c r="C261" s="26" t="s">
        <v>439</v>
      </c>
      <c r="D261" s="21" t="str">
        <f t="shared" si="8"/>
        <v>253/333</v>
      </c>
      <c r="E261" s="18">
        <f t="shared" si="9"/>
        <v>0.75975975975975973</v>
      </c>
    </row>
    <row r="262" spans="2:5" ht="13.8" thickBot="1">
      <c r="B262" s="21">
        <v>255</v>
      </c>
      <c r="C262" s="26" t="s">
        <v>434</v>
      </c>
      <c r="D262" s="21" t="str">
        <f t="shared" si="8"/>
        <v>255/333</v>
      </c>
      <c r="E262" s="18">
        <f t="shared" si="9"/>
        <v>0.76576576576576572</v>
      </c>
    </row>
    <row r="263" spans="2:5" ht="13.8" thickBot="1">
      <c r="B263" s="21">
        <v>256</v>
      </c>
      <c r="C263" s="26" t="s">
        <v>512</v>
      </c>
      <c r="D263" s="21" t="str">
        <f t="shared" si="8"/>
        <v>256/333</v>
      </c>
      <c r="E263" s="18">
        <f t="shared" si="9"/>
        <v>0.76876876876876876</v>
      </c>
    </row>
    <row r="264" spans="2:5" ht="13.8" thickBot="1">
      <c r="B264" s="21">
        <v>257</v>
      </c>
      <c r="C264" s="26" t="s">
        <v>466</v>
      </c>
      <c r="D264" s="21" t="str">
        <f t="shared" si="8"/>
        <v>257/333</v>
      </c>
      <c r="E264" s="18">
        <f t="shared" si="9"/>
        <v>0.77177177177177181</v>
      </c>
    </row>
    <row r="265" spans="2:5" ht="13.8" thickBot="1">
      <c r="B265" s="21">
        <v>258</v>
      </c>
      <c r="C265" s="26" t="s">
        <v>437</v>
      </c>
      <c r="D265" s="21" t="str">
        <f t="shared" si="8"/>
        <v>258/333</v>
      </c>
      <c r="E265" s="18">
        <f t="shared" si="9"/>
        <v>0.77477477477477474</v>
      </c>
    </row>
    <row r="266" spans="2:5" ht="13.8" thickBot="1">
      <c r="B266" s="21">
        <v>259</v>
      </c>
      <c r="C266" s="26" t="s">
        <v>473</v>
      </c>
      <c r="D266" s="21" t="str">
        <f t="shared" si="8"/>
        <v>259/333</v>
      </c>
      <c r="E266" s="18">
        <f t="shared" si="9"/>
        <v>0.77777777777777779</v>
      </c>
    </row>
    <row r="267" spans="2:5" ht="13.8" thickBot="1">
      <c r="B267" s="21">
        <v>260</v>
      </c>
      <c r="C267" s="26" t="s">
        <v>422</v>
      </c>
      <c r="D267" s="21" t="str">
        <f t="shared" ref="D267:D330" si="10">B267&amp;"/333"</f>
        <v>260/333</v>
      </c>
      <c r="E267" s="18">
        <f t="shared" ref="E267:E330" si="11">B267/333</f>
        <v>0.78078078078078073</v>
      </c>
    </row>
    <row r="268" spans="2:5" ht="13.8" thickBot="1">
      <c r="B268" s="21">
        <v>261</v>
      </c>
      <c r="C268" s="26" t="s">
        <v>526</v>
      </c>
      <c r="D268" s="21" t="str">
        <f t="shared" si="10"/>
        <v>261/333</v>
      </c>
      <c r="E268" s="18">
        <f t="shared" si="11"/>
        <v>0.78378378378378377</v>
      </c>
    </row>
    <row r="269" spans="2:5" ht="13.8" thickBot="1">
      <c r="B269" s="21">
        <v>262</v>
      </c>
      <c r="C269" s="26" t="s">
        <v>442</v>
      </c>
      <c r="D269" s="21" t="str">
        <f t="shared" si="10"/>
        <v>262/333</v>
      </c>
      <c r="E269" s="18">
        <f t="shared" si="11"/>
        <v>0.78678678678678682</v>
      </c>
    </row>
    <row r="270" spans="2:5" ht="13.8" thickBot="1">
      <c r="B270" s="21">
        <v>263</v>
      </c>
      <c r="C270" s="26" t="s">
        <v>478</v>
      </c>
      <c r="D270" s="21" t="str">
        <f t="shared" si="10"/>
        <v>263/333</v>
      </c>
      <c r="E270" s="18">
        <f t="shared" si="11"/>
        <v>0.78978978978978975</v>
      </c>
    </row>
    <row r="271" spans="2:5" ht="13.8" thickBot="1">
      <c r="B271" s="21">
        <v>264</v>
      </c>
      <c r="C271" s="26" t="s">
        <v>438</v>
      </c>
      <c r="D271" s="21" t="str">
        <f t="shared" si="10"/>
        <v>264/333</v>
      </c>
      <c r="E271" s="18">
        <f t="shared" si="11"/>
        <v>0.7927927927927928</v>
      </c>
    </row>
    <row r="272" spans="2:5" ht="13.8" thickBot="1">
      <c r="B272" s="21">
        <v>265</v>
      </c>
      <c r="C272" s="26" t="s">
        <v>470</v>
      </c>
      <c r="D272" s="21" t="str">
        <f t="shared" si="10"/>
        <v>265/333</v>
      </c>
      <c r="E272" s="18">
        <f t="shared" si="11"/>
        <v>0.79579579579579585</v>
      </c>
    </row>
    <row r="273" spans="2:5" ht="13.8" thickBot="1">
      <c r="B273" s="21">
        <v>266</v>
      </c>
      <c r="C273" s="26" t="s">
        <v>447</v>
      </c>
      <c r="D273" s="21" t="str">
        <f t="shared" si="10"/>
        <v>266/333</v>
      </c>
      <c r="E273" s="18">
        <f t="shared" si="11"/>
        <v>0.79879879879879878</v>
      </c>
    </row>
    <row r="274" spans="2:5" ht="13.8" thickBot="1">
      <c r="B274" s="21">
        <v>267</v>
      </c>
      <c r="C274" s="26" t="s">
        <v>480</v>
      </c>
      <c r="D274" s="21" t="str">
        <f t="shared" si="10"/>
        <v>267/333</v>
      </c>
      <c r="E274" s="18">
        <f t="shared" si="11"/>
        <v>0.80180180180180183</v>
      </c>
    </row>
    <row r="275" spans="2:5" ht="13.8" thickBot="1">
      <c r="B275" s="21">
        <v>268</v>
      </c>
      <c r="C275" s="26" t="s">
        <v>443</v>
      </c>
      <c r="D275" s="21" t="str">
        <f t="shared" si="10"/>
        <v>268/333</v>
      </c>
      <c r="E275" s="18">
        <f t="shared" si="11"/>
        <v>0.80480480480480476</v>
      </c>
    </row>
    <row r="276" spans="2:5" ht="13.8" thickBot="1">
      <c r="B276" s="21">
        <v>269</v>
      </c>
      <c r="C276" s="26" t="s">
        <v>441</v>
      </c>
      <c r="D276" s="21" t="str">
        <f t="shared" si="10"/>
        <v>269/333</v>
      </c>
      <c r="E276" s="18">
        <f t="shared" si="11"/>
        <v>0.80780780780780781</v>
      </c>
    </row>
    <row r="277" spans="2:5" ht="13.8" thickBot="1">
      <c r="B277" s="21">
        <v>270</v>
      </c>
      <c r="C277" s="26" t="s">
        <v>445</v>
      </c>
      <c r="D277" s="21" t="str">
        <f t="shared" si="10"/>
        <v>270/333</v>
      </c>
      <c r="E277" s="18">
        <f t="shared" si="11"/>
        <v>0.81081081081081086</v>
      </c>
    </row>
    <row r="278" spans="2:5" ht="13.8" thickBot="1">
      <c r="B278" s="21">
        <v>271</v>
      </c>
      <c r="C278" s="26" t="s">
        <v>446</v>
      </c>
      <c r="D278" s="21" t="str">
        <f t="shared" si="10"/>
        <v>271/333</v>
      </c>
      <c r="E278" s="18">
        <f t="shared" si="11"/>
        <v>0.81381381381381379</v>
      </c>
    </row>
    <row r="279" spans="2:5" ht="13.8" thickBot="1">
      <c r="B279" s="21">
        <v>272</v>
      </c>
      <c r="C279" s="26" t="s">
        <v>444</v>
      </c>
      <c r="D279" s="21" t="str">
        <f t="shared" si="10"/>
        <v>272/333</v>
      </c>
      <c r="E279" s="18">
        <f t="shared" si="11"/>
        <v>0.81681681681681684</v>
      </c>
    </row>
    <row r="280" spans="2:5" ht="13.8" thickBot="1">
      <c r="B280" s="21">
        <v>273</v>
      </c>
      <c r="C280" s="26" t="s">
        <v>462</v>
      </c>
      <c r="D280" s="21" t="str">
        <f t="shared" si="10"/>
        <v>273/333</v>
      </c>
      <c r="E280" s="18">
        <f t="shared" si="11"/>
        <v>0.81981981981981977</v>
      </c>
    </row>
    <row r="281" spans="2:5" ht="13.8" thickBot="1">
      <c r="B281" s="21">
        <v>274</v>
      </c>
      <c r="C281" s="26" t="s">
        <v>505</v>
      </c>
      <c r="D281" s="21" t="str">
        <f t="shared" si="10"/>
        <v>274/333</v>
      </c>
      <c r="E281" s="18">
        <f t="shared" si="11"/>
        <v>0.82282282282282282</v>
      </c>
    </row>
    <row r="282" spans="2:5" ht="13.8" thickBot="1">
      <c r="B282" s="21">
        <v>275</v>
      </c>
      <c r="C282" s="26" t="s">
        <v>469</v>
      </c>
      <c r="D282" s="21" t="str">
        <f t="shared" si="10"/>
        <v>275/333</v>
      </c>
      <c r="E282" s="18">
        <f t="shared" si="11"/>
        <v>0.82582582582582587</v>
      </c>
    </row>
    <row r="283" spans="2:5" ht="13.8" thickBot="1">
      <c r="B283" s="21">
        <v>276</v>
      </c>
      <c r="C283" s="26" t="s">
        <v>516</v>
      </c>
      <c r="D283" s="21" t="str">
        <f t="shared" si="10"/>
        <v>276/333</v>
      </c>
      <c r="E283" s="18">
        <f t="shared" si="11"/>
        <v>0.8288288288288288</v>
      </c>
    </row>
    <row r="284" spans="2:5" ht="13.8" thickBot="1">
      <c r="B284" s="21">
        <v>277</v>
      </c>
      <c r="C284" s="26" t="s">
        <v>450</v>
      </c>
      <c r="D284" s="21" t="str">
        <f t="shared" si="10"/>
        <v>277/333</v>
      </c>
      <c r="E284" s="18">
        <f t="shared" si="11"/>
        <v>0.83183183183183185</v>
      </c>
    </row>
    <row r="285" spans="2:5" ht="13.8" thickBot="1">
      <c r="B285" s="21">
        <v>277</v>
      </c>
      <c r="C285" s="26" t="s">
        <v>451</v>
      </c>
      <c r="D285" s="21" t="str">
        <f t="shared" si="10"/>
        <v>277/333</v>
      </c>
      <c r="E285" s="18">
        <f t="shared" si="11"/>
        <v>0.83183183183183185</v>
      </c>
    </row>
    <row r="286" spans="2:5" ht="13.8" thickBot="1">
      <c r="B286" s="21">
        <v>277</v>
      </c>
      <c r="C286" s="26" t="s">
        <v>453</v>
      </c>
      <c r="D286" s="21" t="str">
        <f t="shared" si="10"/>
        <v>277/333</v>
      </c>
      <c r="E286" s="18">
        <f t="shared" si="11"/>
        <v>0.83183183183183185</v>
      </c>
    </row>
    <row r="287" spans="2:5" ht="13.8" thickBot="1">
      <c r="B287" s="21">
        <v>277</v>
      </c>
      <c r="C287" s="26" t="s">
        <v>454</v>
      </c>
      <c r="D287" s="21" t="str">
        <f t="shared" si="10"/>
        <v>277/333</v>
      </c>
      <c r="E287" s="18">
        <f t="shared" si="11"/>
        <v>0.83183183183183185</v>
      </c>
    </row>
    <row r="288" spans="2:5" ht="13.8" thickBot="1">
      <c r="B288" s="21">
        <v>277</v>
      </c>
      <c r="C288" s="26" t="s">
        <v>456</v>
      </c>
      <c r="D288" s="21" t="str">
        <f t="shared" si="10"/>
        <v>277/333</v>
      </c>
      <c r="E288" s="18">
        <f t="shared" si="11"/>
        <v>0.83183183183183185</v>
      </c>
    </row>
    <row r="289" spans="2:5" ht="13.8" thickBot="1">
      <c r="B289" s="21">
        <v>277</v>
      </c>
      <c r="C289" s="26" t="s">
        <v>458</v>
      </c>
      <c r="D289" s="21" t="str">
        <f t="shared" si="10"/>
        <v>277/333</v>
      </c>
      <c r="E289" s="18">
        <f t="shared" si="11"/>
        <v>0.83183183183183185</v>
      </c>
    </row>
    <row r="290" spans="2:5" ht="13.8" thickBot="1">
      <c r="B290" s="21">
        <v>277</v>
      </c>
      <c r="C290" s="26" t="s">
        <v>461</v>
      </c>
      <c r="D290" s="21" t="str">
        <f t="shared" si="10"/>
        <v>277/333</v>
      </c>
      <c r="E290" s="18">
        <f t="shared" si="11"/>
        <v>0.83183183183183185</v>
      </c>
    </row>
    <row r="291" spans="2:5" ht="13.8" thickBot="1">
      <c r="B291" s="21">
        <v>277</v>
      </c>
      <c r="C291" s="26" t="s">
        <v>467</v>
      </c>
      <c r="D291" s="21" t="str">
        <f t="shared" si="10"/>
        <v>277/333</v>
      </c>
      <c r="E291" s="18">
        <f t="shared" si="11"/>
        <v>0.83183183183183185</v>
      </c>
    </row>
    <row r="292" spans="2:5" ht="13.8" thickBot="1">
      <c r="B292" s="21">
        <v>277</v>
      </c>
      <c r="C292" s="26" t="s">
        <v>1644</v>
      </c>
      <c r="D292" s="21" t="str">
        <f t="shared" si="10"/>
        <v>277/333</v>
      </c>
      <c r="E292" s="18">
        <f t="shared" si="11"/>
        <v>0.83183183183183185</v>
      </c>
    </row>
    <row r="293" spans="2:5" ht="13.8" thickBot="1">
      <c r="B293" s="21">
        <v>277</v>
      </c>
      <c r="C293" s="26" t="s">
        <v>468</v>
      </c>
      <c r="D293" s="21" t="str">
        <f t="shared" si="10"/>
        <v>277/333</v>
      </c>
      <c r="E293" s="18">
        <f t="shared" si="11"/>
        <v>0.83183183183183185</v>
      </c>
    </row>
    <row r="294" spans="2:5" ht="13.8" thickBot="1">
      <c r="B294" s="21">
        <v>277</v>
      </c>
      <c r="C294" s="26" t="s">
        <v>1645</v>
      </c>
      <c r="D294" s="21" t="str">
        <f t="shared" si="10"/>
        <v>277/333</v>
      </c>
      <c r="E294" s="18">
        <f t="shared" si="11"/>
        <v>0.83183183183183185</v>
      </c>
    </row>
    <row r="295" spans="2:5" ht="13.8" thickBot="1">
      <c r="B295" s="21">
        <v>277</v>
      </c>
      <c r="C295" s="26" t="s">
        <v>1646</v>
      </c>
      <c r="D295" s="21" t="str">
        <f t="shared" si="10"/>
        <v>277/333</v>
      </c>
      <c r="E295" s="18">
        <f t="shared" si="11"/>
        <v>0.83183183183183185</v>
      </c>
    </row>
    <row r="296" spans="2:5" ht="13.8" thickBot="1">
      <c r="B296" s="21">
        <v>277</v>
      </c>
      <c r="C296" s="26" t="s">
        <v>472</v>
      </c>
      <c r="D296" s="21" t="str">
        <f t="shared" si="10"/>
        <v>277/333</v>
      </c>
      <c r="E296" s="18">
        <f t="shared" si="11"/>
        <v>0.83183183183183185</v>
      </c>
    </row>
    <row r="297" spans="2:5" ht="13.8" thickBot="1">
      <c r="B297" s="21">
        <v>277</v>
      </c>
      <c r="C297" s="26" t="s">
        <v>474</v>
      </c>
      <c r="D297" s="21" t="str">
        <f t="shared" si="10"/>
        <v>277/333</v>
      </c>
      <c r="E297" s="18">
        <f t="shared" si="11"/>
        <v>0.83183183183183185</v>
      </c>
    </row>
    <row r="298" spans="2:5" ht="13.8" thickBot="1">
      <c r="B298" s="21">
        <v>277</v>
      </c>
      <c r="C298" s="26" t="s">
        <v>475</v>
      </c>
      <c r="D298" s="21" t="str">
        <f t="shared" si="10"/>
        <v>277/333</v>
      </c>
      <c r="E298" s="18">
        <f t="shared" si="11"/>
        <v>0.83183183183183185</v>
      </c>
    </row>
    <row r="299" spans="2:5" ht="13.8" thickBot="1">
      <c r="B299" s="21">
        <v>277</v>
      </c>
      <c r="C299" s="26" t="s">
        <v>476</v>
      </c>
      <c r="D299" s="21" t="str">
        <f t="shared" si="10"/>
        <v>277/333</v>
      </c>
      <c r="E299" s="18">
        <f t="shared" si="11"/>
        <v>0.83183183183183185</v>
      </c>
    </row>
    <row r="300" spans="2:5" ht="13.8" thickBot="1">
      <c r="B300" s="21">
        <v>277</v>
      </c>
      <c r="C300" s="26" t="s">
        <v>477</v>
      </c>
      <c r="D300" s="21" t="str">
        <f t="shared" si="10"/>
        <v>277/333</v>
      </c>
      <c r="E300" s="18">
        <f t="shared" si="11"/>
        <v>0.83183183183183185</v>
      </c>
    </row>
    <row r="301" spans="2:5" ht="13.8" thickBot="1">
      <c r="B301" s="21">
        <v>277</v>
      </c>
      <c r="C301" s="26" t="s">
        <v>479</v>
      </c>
      <c r="D301" s="21" t="str">
        <f t="shared" si="10"/>
        <v>277/333</v>
      </c>
      <c r="E301" s="18">
        <f t="shared" si="11"/>
        <v>0.83183183183183185</v>
      </c>
    </row>
    <row r="302" spans="2:5" ht="13.8" thickBot="1">
      <c r="B302" s="21">
        <v>277</v>
      </c>
      <c r="C302" s="26" t="s">
        <v>1647</v>
      </c>
      <c r="D302" s="21" t="str">
        <f t="shared" si="10"/>
        <v>277/333</v>
      </c>
      <c r="E302" s="18">
        <f t="shared" si="11"/>
        <v>0.83183183183183185</v>
      </c>
    </row>
    <row r="303" spans="2:5" ht="13.8" thickBot="1">
      <c r="B303" s="21">
        <v>277</v>
      </c>
      <c r="C303" s="26" t="s">
        <v>482</v>
      </c>
      <c r="D303" s="21" t="str">
        <f t="shared" si="10"/>
        <v>277/333</v>
      </c>
      <c r="E303" s="18">
        <f t="shared" si="11"/>
        <v>0.83183183183183185</v>
      </c>
    </row>
    <row r="304" spans="2:5" ht="13.8" thickBot="1">
      <c r="B304" s="21">
        <v>277</v>
      </c>
      <c r="C304" s="26" t="s">
        <v>483</v>
      </c>
      <c r="D304" s="21" t="str">
        <f t="shared" si="10"/>
        <v>277/333</v>
      </c>
      <c r="E304" s="18">
        <f t="shared" si="11"/>
        <v>0.83183183183183185</v>
      </c>
    </row>
    <row r="305" spans="2:5" ht="13.8" thickBot="1">
      <c r="B305" s="21">
        <v>277</v>
      </c>
      <c r="C305" s="26" t="s">
        <v>486</v>
      </c>
      <c r="D305" s="21" t="str">
        <f t="shared" si="10"/>
        <v>277/333</v>
      </c>
      <c r="E305" s="18">
        <f t="shared" si="11"/>
        <v>0.83183183183183185</v>
      </c>
    </row>
    <row r="306" spans="2:5" ht="13.8" thickBot="1">
      <c r="B306" s="21">
        <v>277</v>
      </c>
      <c r="C306" s="26" t="s">
        <v>1648</v>
      </c>
      <c r="D306" s="21" t="str">
        <f t="shared" si="10"/>
        <v>277/333</v>
      </c>
      <c r="E306" s="18">
        <f t="shared" si="11"/>
        <v>0.83183183183183185</v>
      </c>
    </row>
    <row r="307" spans="2:5" ht="13.8" thickBot="1">
      <c r="B307" s="21">
        <v>277</v>
      </c>
      <c r="C307" s="26" t="s">
        <v>487</v>
      </c>
      <c r="D307" s="21" t="str">
        <f t="shared" si="10"/>
        <v>277/333</v>
      </c>
      <c r="E307" s="18">
        <f t="shared" si="11"/>
        <v>0.83183183183183185</v>
      </c>
    </row>
    <row r="308" spans="2:5" ht="13.8" thickBot="1">
      <c r="B308" s="21">
        <v>277</v>
      </c>
      <c r="C308" s="26" t="s">
        <v>488</v>
      </c>
      <c r="D308" s="21" t="str">
        <f t="shared" si="10"/>
        <v>277/333</v>
      </c>
      <c r="E308" s="18">
        <f t="shared" si="11"/>
        <v>0.83183183183183185</v>
      </c>
    </row>
    <row r="309" spans="2:5" ht="13.8" thickBot="1">
      <c r="B309" s="21">
        <v>277</v>
      </c>
      <c r="C309" s="26" t="s">
        <v>489</v>
      </c>
      <c r="D309" s="21" t="str">
        <f t="shared" si="10"/>
        <v>277/333</v>
      </c>
      <c r="E309" s="18">
        <f t="shared" si="11"/>
        <v>0.83183183183183185</v>
      </c>
    </row>
    <row r="310" spans="2:5" ht="13.8" thickBot="1">
      <c r="B310" s="21">
        <v>277</v>
      </c>
      <c r="C310" s="26" t="s">
        <v>491</v>
      </c>
      <c r="D310" s="21" t="str">
        <f t="shared" si="10"/>
        <v>277/333</v>
      </c>
      <c r="E310" s="18">
        <f t="shared" si="11"/>
        <v>0.83183183183183185</v>
      </c>
    </row>
    <row r="311" spans="2:5" ht="13.8" thickBot="1">
      <c r="B311" s="21">
        <v>277</v>
      </c>
      <c r="C311" s="26" t="s">
        <v>492</v>
      </c>
      <c r="D311" s="21" t="str">
        <f t="shared" si="10"/>
        <v>277/333</v>
      </c>
      <c r="E311" s="18">
        <f t="shared" si="11"/>
        <v>0.83183183183183185</v>
      </c>
    </row>
    <row r="312" spans="2:5" ht="13.8" thickBot="1">
      <c r="B312" s="21">
        <v>277</v>
      </c>
      <c r="C312" s="26" t="s">
        <v>493</v>
      </c>
      <c r="D312" s="21" t="str">
        <f t="shared" si="10"/>
        <v>277/333</v>
      </c>
      <c r="E312" s="18">
        <f t="shared" si="11"/>
        <v>0.83183183183183185</v>
      </c>
    </row>
    <row r="313" spans="2:5" ht="13.8" thickBot="1">
      <c r="B313" s="21">
        <v>277</v>
      </c>
      <c r="C313" s="26" t="s">
        <v>496</v>
      </c>
      <c r="D313" s="21" t="str">
        <f t="shared" si="10"/>
        <v>277/333</v>
      </c>
      <c r="E313" s="18">
        <f t="shared" si="11"/>
        <v>0.83183183183183185</v>
      </c>
    </row>
    <row r="314" spans="2:5" ht="13.8" thickBot="1">
      <c r="B314" s="21">
        <v>277</v>
      </c>
      <c r="C314" s="26" t="s">
        <v>499</v>
      </c>
      <c r="D314" s="21" t="str">
        <f t="shared" si="10"/>
        <v>277/333</v>
      </c>
      <c r="E314" s="18">
        <f t="shared" si="11"/>
        <v>0.83183183183183185</v>
      </c>
    </row>
    <row r="315" spans="2:5" ht="13.8" thickBot="1">
      <c r="B315" s="21">
        <v>277</v>
      </c>
      <c r="C315" s="26" t="s">
        <v>500</v>
      </c>
      <c r="D315" s="21" t="str">
        <f t="shared" si="10"/>
        <v>277/333</v>
      </c>
      <c r="E315" s="18">
        <f t="shared" si="11"/>
        <v>0.83183183183183185</v>
      </c>
    </row>
    <row r="316" spans="2:5" ht="13.8" thickBot="1">
      <c r="B316" s="21">
        <v>277</v>
      </c>
      <c r="C316" s="26" t="s">
        <v>501</v>
      </c>
      <c r="D316" s="21" t="str">
        <f t="shared" si="10"/>
        <v>277/333</v>
      </c>
      <c r="E316" s="18">
        <f t="shared" si="11"/>
        <v>0.83183183183183185</v>
      </c>
    </row>
    <row r="317" spans="2:5" ht="13.8" thickBot="1">
      <c r="B317" s="21">
        <v>277</v>
      </c>
      <c r="C317" s="26" t="s">
        <v>1649</v>
      </c>
      <c r="D317" s="21" t="str">
        <f t="shared" si="10"/>
        <v>277/333</v>
      </c>
      <c r="E317" s="18">
        <f t="shared" si="11"/>
        <v>0.83183183183183185</v>
      </c>
    </row>
    <row r="318" spans="2:5" ht="13.8" thickBot="1">
      <c r="B318" s="21">
        <v>277</v>
      </c>
      <c r="C318" s="26" t="s">
        <v>1650</v>
      </c>
      <c r="D318" s="21" t="str">
        <f t="shared" si="10"/>
        <v>277/333</v>
      </c>
      <c r="E318" s="18">
        <f t="shared" si="11"/>
        <v>0.83183183183183185</v>
      </c>
    </row>
    <row r="319" spans="2:5" ht="13.8" thickBot="1">
      <c r="B319" s="21">
        <v>277</v>
      </c>
      <c r="C319" s="26" t="s">
        <v>503</v>
      </c>
      <c r="D319" s="21" t="str">
        <f t="shared" si="10"/>
        <v>277/333</v>
      </c>
      <c r="E319" s="18">
        <f t="shared" si="11"/>
        <v>0.83183183183183185</v>
      </c>
    </row>
    <row r="320" spans="2:5" ht="13.8" thickBot="1">
      <c r="B320" s="21">
        <v>277</v>
      </c>
      <c r="C320" s="26" t="s">
        <v>506</v>
      </c>
      <c r="D320" s="21" t="str">
        <f t="shared" si="10"/>
        <v>277/333</v>
      </c>
      <c r="E320" s="18">
        <f t="shared" si="11"/>
        <v>0.83183183183183185</v>
      </c>
    </row>
    <row r="321" spans="2:5" ht="13.8" thickBot="1">
      <c r="B321" s="21">
        <v>277</v>
      </c>
      <c r="C321" s="26" t="s">
        <v>1651</v>
      </c>
      <c r="D321" s="21" t="str">
        <f t="shared" si="10"/>
        <v>277/333</v>
      </c>
      <c r="E321" s="18">
        <f t="shared" si="11"/>
        <v>0.83183183183183185</v>
      </c>
    </row>
    <row r="322" spans="2:5" ht="13.8" thickBot="1">
      <c r="B322" s="21">
        <v>277</v>
      </c>
      <c r="C322" s="26" t="s">
        <v>510</v>
      </c>
      <c r="D322" s="21" t="str">
        <f t="shared" si="10"/>
        <v>277/333</v>
      </c>
      <c r="E322" s="18">
        <f t="shared" si="11"/>
        <v>0.83183183183183185</v>
      </c>
    </row>
    <row r="323" spans="2:5" ht="13.8" thickBot="1">
      <c r="B323" s="21">
        <v>277</v>
      </c>
      <c r="C323" s="26" t="s">
        <v>511</v>
      </c>
      <c r="D323" s="21" t="str">
        <f t="shared" si="10"/>
        <v>277/333</v>
      </c>
      <c r="E323" s="18">
        <f t="shared" si="11"/>
        <v>0.83183183183183185</v>
      </c>
    </row>
    <row r="324" spans="2:5" ht="13.8" thickBot="1">
      <c r="B324" s="21">
        <v>277</v>
      </c>
      <c r="C324" s="26" t="s">
        <v>513</v>
      </c>
      <c r="D324" s="21" t="str">
        <f t="shared" si="10"/>
        <v>277/333</v>
      </c>
      <c r="E324" s="18">
        <f t="shared" si="11"/>
        <v>0.83183183183183185</v>
      </c>
    </row>
    <row r="325" spans="2:5" ht="13.8" thickBot="1">
      <c r="B325" s="21">
        <v>277</v>
      </c>
      <c r="C325" s="26" t="s">
        <v>514</v>
      </c>
      <c r="D325" s="21" t="str">
        <f t="shared" si="10"/>
        <v>277/333</v>
      </c>
      <c r="E325" s="18">
        <f t="shared" si="11"/>
        <v>0.83183183183183185</v>
      </c>
    </row>
    <row r="326" spans="2:5" ht="13.8" thickBot="1">
      <c r="B326" s="21">
        <v>277</v>
      </c>
      <c r="C326" s="26" t="s">
        <v>515</v>
      </c>
      <c r="D326" s="21" t="str">
        <f t="shared" si="10"/>
        <v>277/333</v>
      </c>
      <c r="E326" s="18">
        <f t="shared" si="11"/>
        <v>0.83183183183183185</v>
      </c>
    </row>
    <row r="327" spans="2:5" ht="13.8" thickBot="1">
      <c r="B327" s="21">
        <v>277</v>
      </c>
      <c r="C327" s="26" t="s">
        <v>1652</v>
      </c>
      <c r="D327" s="21" t="str">
        <f t="shared" si="10"/>
        <v>277/333</v>
      </c>
      <c r="E327" s="18">
        <f t="shared" si="11"/>
        <v>0.83183183183183185</v>
      </c>
    </row>
    <row r="328" spans="2:5" ht="13.8" thickBot="1">
      <c r="B328" s="21">
        <v>277</v>
      </c>
      <c r="C328" s="26" t="s">
        <v>517</v>
      </c>
      <c r="D328" s="21" t="str">
        <f t="shared" si="10"/>
        <v>277/333</v>
      </c>
      <c r="E328" s="18">
        <f t="shared" si="11"/>
        <v>0.83183183183183185</v>
      </c>
    </row>
    <row r="329" spans="2:5" ht="13.8" thickBot="1">
      <c r="B329" s="21">
        <v>277</v>
      </c>
      <c r="C329" s="26" t="s">
        <v>518</v>
      </c>
      <c r="D329" s="21" t="str">
        <f t="shared" si="10"/>
        <v>277/333</v>
      </c>
      <c r="E329" s="18">
        <f t="shared" si="11"/>
        <v>0.83183183183183185</v>
      </c>
    </row>
    <row r="330" spans="2:5" ht="13.8" thickBot="1">
      <c r="B330" s="21">
        <v>277</v>
      </c>
      <c r="C330" s="26" t="s">
        <v>519</v>
      </c>
      <c r="D330" s="21" t="str">
        <f t="shared" si="10"/>
        <v>277/333</v>
      </c>
      <c r="E330" s="18">
        <f t="shared" si="11"/>
        <v>0.83183183183183185</v>
      </c>
    </row>
    <row r="331" spans="2:5" ht="13.8" thickBot="1">
      <c r="B331" s="21">
        <v>277</v>
      </c>
      <c r="C331" s="26" t="s">
        <v>520</v>
      </c>
      <c r="D331" s="21" t="str">
        <f t="shared" ref="D331:D339" si="12">B331&amp;"/333"</f>
        <v>277/333</v>
      </c>
      <c r="E331" s="18">
        <f t="shared" ref="E331:E339" si="13">B331/333</f>
        <v>0.83183183183183185</v>
      </c>
    </row>
    <row r="332" spans="2:5" ht="13.8" thickBot="1">
      <c r="B332" s="21">
        <v>277</v>
      </c>
      <c r="C332" s="26" t="s">
        <v>1653</v>
      </c>
      <c r="D332" s="21" t="str">
        <f t="shared" si="12"/>
        <v>277/333</v>
      </c>
      <c r="E332" s="18">
        <f t="shared" si="13"/>
        <v>0.83183183183183185</v>
      </c>
    </row>
    <row r="333" spans="2:5" ht="13.8" thickBot="1">
      <c r="B333" s="21">
        <v>277</v>
      </c>
      <c r="C333" s="26" t="s">
        <v>522</v>
      </c>
      <c r="D333" s="21" t="str">
        <f t="shared" si="12"/>
        <v>277/333</v>
      </c>
      <c r="E333" s="18">
        <f t="shared" si="13"/>
        <v>0.83183183183183185</v>
      </c>
    </row>
    <row r="334" spans="2:5" ht="13.8" thickBot="1">
      <c r="B334" s="21">
        <v>277</v>
      </c>
      <c r="C334" s="26" t="s">
        <v>523</v>
      </c>
      <c r="D334" s="21" t="str">
        <f t="shared" si="12"/>
        <v>277/333</v>
      </c>
      <c r="E334" s="18">
        <f t="shared" si="13"/>
        <v>0.83183183183183185</v>
      </c>
    </row>
    <row r="335" spans="2:5" ht="13.8" thickBot="1">
      <c r="B335" s="21">
        <v>277</v>
      </c>
      <c r="C335" s="26" t="s">
        <v>524</v>
      </c>
      <c r="D335" s="21" t="str">
        <f t="shared" si="12"/>
        <v>277/333</v>
      </c>
      <c r="E335" s="18">
        <f t="shared" si="13"/>
        <v>0.83183183183183185</v>
      </c>
    </row>
    <row r="336" spans="2:5" ht="13.8" thickBot="1">
      <c r="B336" s="21">
        <v>277</v>
      </c>
      <c r="C336" s="26" t="s">
        <v>527</v>
      </c>
      <c r="D336" s="21" t="str">
        <f t="shared" si="12"/>
        <v>277/333</v>
      </c>
      <c r="E336" s="18">
        <f t="shared" si="13"/>
        <v>0.83183183183183185</v>
      </c>
    </row>
    <row r="337" spans="2:5" ht="13.8" thickBot="1">
      <c r="B337" s="21">
        <v>277</v>
      </c>
      <c r="C337" s="26" t="s">
        <v>528</v>
      </c>
      <c r="D337" s="21" t="str">
        <f t="shared" si="12"/>
        <v>277/333</v>
      </c>
      <c r="E337" s="18">
        <f t="shared" si="13"/>
        <v>0.83183183183183185</v>
      </c>
    </row>
    <row r="338" spans="2:5" ht="13.8" thickBot="1">
      <c r="B338" s="21">
        <v>277</v>
      </c>
      <c r="C338" s="26" t="s">
        <v>530</v>
      </c>
      <c r="D338" s="21" t="str">
        <f t="shared" si="12"/>
        <v>277/333</v>
      </c>
      <c r="E338" s="18">
        <f t="shared" si="13"/>
        <v>0.83183183183183185</v>
      </c>
    </row>
    <row r="339" spans="2:5" ht="13.8" thickBot="1">
      <c r="B339" s="21">
        <v>277</v>
      </c>
      <c r="C339" s="26" t="s">
        <v>531</v>
      </c>
      <c r="D339" s="21" t="str">
        <f t="shared" si="12"/>
        <v>277/333</v>
      </c>
      <c r="E339" s="18">
        <f t="shared" si="13"/>
        <v>0.83183183183183185</v>
      </c>
    </row>
    <row r="340" spans="2:5" ht="13.8" thickBot="1">
      <c r="B340" s="21">
        <v>277</v>
      </c>
      <c r="C340" s="26" t="s">
        <v>532</v>
      </c>
      <c r="D340" s="21" t="str">
        <f t="shared" ref="D340" si="14">B340&amp;"/333"</f>
        <v>277/333</v>
      </c>
      <c r="E340" s="18">
        <f t="shared" ref="E340" si="15">B340/333</f>
        <v>0.83183183183183185</v>
      </c>
    </row>
  </sheetData>
  <mergeCells count="3">
    <mergeCell ref="D4:D5"/>
    <mergeCell ref="B137:D137"/>
    <mergeCell ref="B57:D57"/>
  </mergeCells>
  <phoneticPr fontId="2" type="noConversion"/>
  <hyperlinks>
    <hyperlink ref="C6" r:id="rId1" display="http://admin-apps.webofknowledge.com/JCR/JCR?RQ=RECORD&amp;rank=1&amp;journal=J+ECON+LIT"/>
    <hyperlink ref="C7" r:id="rId2" display="http://admin-apps.webofknowledge.com/JCR/JCR?RQ=RECORD&amp;rank=2&amp;journal=Q+J+ECON"/>
    <hyperlink ref="C8" r:id="rId3" display="http://admin-apps.webofknowledge.com/JCR/JCR?RQ=RECORD&amp;rank=3&amp;journal=J+FINANC"/>
    <hyperlink ref="C9" r:id="rId4" display="http://admin-apps.webofknowledge.com/JCR/JCR?RQ=RECORD&amp;rank=4&amp;journal=J+ECON+PERSPECT"/>
    <hyperlink ref="C10" r:id="rId5" display="http://admin-apps.webofknowledge.com/JCR/JCR?RQ=RECORD&amp;rank=5&amp;journal=ECONOMETRICA"/>
    <hyperlink ref="C11" r:id="rId6" display="http://admin-apps.webofknowledge.com/JCR/JCR?RQ=RECORD&amp;rank=6&amp;journal=BROOKINGS+PAP+ECO+AC"/>
    <hyperlink ref="C12" r:id="rId7" display="http://admin-apps.webofknowledge.com/JCR/JCR?RQ=RECORD&amp;rank=7&amp;journal=J+POLIT+ECON"/>
    <hyperlink ref="C13" r:id="rId8" display="http://admin-apps.webofknowledge.com/JCR/JCR?RQ=RECORD&amp;rank=8&amp;journal=REV+FINANC+STUD"/>
    <hyperlink ref="C14" r:id="rId9" display="http://admin-apps.webofknowledge.com/JCR/JCR?RQ=RECORD&amp;rank=9&amp;journal=J+FINANC+ECON"/>
    <hyperlink ref="C15" r:id="rId10" display="http://admin-apps.webofknowledge.com/JCR/JCR?RQ=RECORD&amp;rank=10&amp;journal=ECON+GEOGR"/>
    <hyperlink ref="C16" r:id="rId11" display="http://admin-apps.webofknowledge.com/JCR/JCR?RQ=RECORD&amp;rank=11&amp;journal=AM+ECON+REV"/>
    <hyperlink ref="C17" r:id="rId12" display="http://admin-apps.webofknowledge.com/JCR/JCR?RQ=RECORD&amp;rank=12&amp;journal=REV+ECON+STUD"/>
    <hyperlink ref="C18" r:id="rId13" display="http://admin-apps.webofknowledge.com/JCR/JCR?RQ=RECORD&amp;rank=13&amp;journal=AM+ECON+J-MACROECON"/>
    <hyperlink ref="C19" r:id="rId14" display="http://admin-apps.webofknowledge.com/JCR/JCR?RQ=RECORD&amp;rank=14&amp;journal=J+ACCOUNT+ECON"/>
    <hyperlink ref="C20" r:id="rId15" display="http://admin-apps.webofknowledge.com/JCR/JCR?RQ=RECORD&amp;rank=15&amp;journal=REV+ENV+ECON+POLICY"/>
    <hyperlink ref="C21" r:id="rId16" display="http://admin-apps.webofknowledge.com/JCR/JCR?RQ=RECORD&amp;rank=16&amp;journal=J+ECON+GEOGR"/>
    <hyperlink ref="C22" r:id="rId17" display="http://admin-apps.webofknowledge.com/JCR/JCR?RQ=RECORD&amp;rank=17&amp;journal=EXP+ECON"/>
    <hyperlink ref="C23" r:id="rId18" display="http://admin-apps.webofknowledge.com/JCR/JCR?RQ=RECORD&amp;rank=18&amp;journal=J+ECON+GROWTH"/>
    <hyperlink ref="C24" r:id="rId19" display="http://admin-apps.webofknowledge.com/JCR/JCR?RQ=RECORD&amp;rank=19&amp;journal=AM+ECON+J-APPL+ECON"/>
    <hyperlink ref="C25" r:id="rId20" display="http://admin-apps.webofknowledge.com/JCR/JCR?RQ=RECORD&amp;rank=20&amp;journal=ECOL+ECON"/>
    <hyperlink ref="C26" r:id="rId21" display="http://admin-apps.webofknowledge.com/JCR/JCR?RQ=RECORD&amp;rank=21&amp;journal=REV+ECON+STAT"/>
    <hyperlink ref="C27" r:id="rId22" display="http://admin-apps.webofknowledge.com/JCR/JCR?RQ=RECORD&amp;rank=22&amp;journal=PHARMACOECONOMICS"/>
    <hyperlink ref="C28" r:id="rId23" display="http://admin-apps.webofknowledge.com/JCR/JCR?RQ=RECORD&amp;rank=23&amp;journal=TRANSPORT+RES+B-METH"/>
    <hyperlink ref="C29" r:id="rId24" display="http://admin-apps.webofknowledge.com/JCR/JCR?RQ=RECORD&amp;rank=24&amp;journal=ENERG+ECON"/>
    <hyperlink ref="C30" r:id="rId25" display="http://admin-apps.webofknowledge.com/JCR/JCR?RQ=RECORD&amp;rank=25&amp;journal=J+INT+ECON"/>
    <hyperlink ref="C31" r:id="rId26" display="http://admin-apps.webofknowledge.com/JCR/JCR?RQ=RECORD&amp;rank=26&amp;journal=J+HUM+RESOUR"/>
    <hyperlink ref="C32" r:id="rId27" display="http://admin-apps.webofknowledge.com/JCR/JCR?RQ=RECORD&amp;rank=27&amp;journal=ECON+J"/>
    <hyperlink ref="C33" r:id="rId28" display="http://admin-apps.webofknowledge.com/JCR/JCR?RQ=RECORD&amp;rank=28&amp;journal=J+HEALTH+ECON"/>
    <hyperlink ref="C34" r:id="rId29" display="http://admin-apps.webofknowledge.com/JCR/JCR?RQ=RECORD&amp;rank=29&amp;journal=ECON+POLICY"/>
    <hyperlink ref="C35" r:id="rId30" display="http://admin-apps.webofknowledge.com/JCR/JCR?RQ=RECORD&amp;rank=30&amp;journal=J+LABOR+ECON"/>
    <hyperlink ref="C36" r:id="rId31" display="http://admin-apps.webofknowledge.com/JCR/JCR?RQ=RECORD&amp;rank=31&amp;journal=TRANSPORT+RES+A-POL"/>
    <hyperlink ref="C37" r:id="rId32" display="http://admin-apps.webofknowledge.com/JCR/JCR?RQ=RECORD&amp;rank=32&amp;journal=J+ENVIRON+ECON+MANAG"/>
    <hyperlink ref="C38" r:id="rId33" display="http://admin-apps.webofknowledge.com/JCR/JCR?RQ=RECORD&amp;rank=33&amp;journal=J+DEV+ECON"/>
    <hyperlink ref="C39" r:id="rId34" display="http://admin-apps.webofknowledge.com/JCR/JCR?RQ=RECORD&amp;rank=34&amp;journal=VALUE+HEALTH"/>
    <hyperlink ref="C40" r:id="rId35" display="http://admin-apps.webofknowledge.com/JCR/JCR?RQ=RECORD&amp;rank=35&amp;journal=J+URBAN+ECON"/>
    <hyperlink ref="C41" r:id="rId36" display="http://admin-apps.webofknowledge.com/JCR/JCR?RQ=RECORD&amp;rank=36&amp;journal=HEALTH+ECON"/>
    <hyperlink ref="C42" r:id="rId37" display="http://admin-apps.webofknowledge.com/JCR/JCR?RQ=RECORD&amp;rank=37&amp;journal=FOOD+POLICY"/>
    <hyperlink ref="C43" r:id="rId38" display="http://admin-apps.webofknowledge.com/JCR/JCR?RQ=RECORD&amp;rank=38&amp;journal=TRANSPORT+RES+E-LOG"/>
    <hyperlink ref="C44" r:id="rId39" display="http://admin-apps.webofknowledge.com/JCR/JCR?RQ=RECORD&amp;rank=39&amp;journal=J+ECONOMETRICS"/>
    <hyperlink ref="C45" r:id="rId40" display="http://admin-apps.webofknowledge.com/JCR/JCR?RQ=RECORD&amp;rank=40&amp;journal=WORLD+BANK+ECON+REV"/>
    <hyperlink ref="C46" r:id="rId41" display="http://admin-apps.webofknowledge.com/JCR/JCR?RQ=RECORD&amp;rank=41&amp;journal=ENERG+J"/>
    <hyperlink ref="C47" r:id="rId42" display="http://admin-apps.webofknowledge.com/JCR/JCR?RQ=RECORD&amp;rank=42&amp;journal=IMF+ECON+REV"/>
    <hyperlink ref="C48" r:id="rId43" display="http://admin-apps.webofknowledge.com/JCR/JCR?RQ=RECORD&amp;rank=43&amp;journal=J+MONETARY+ECON"/>
    <hyperlink ref="C49" r:id="rId44" display="http://admin-apps.webofknowledge.com/JCR/JCR?RQ=RECORD&amp;rank=44&amp;journal=J+APPL+ECONOMET"/>
    <hyperlink ref="C50" r:id="rId45" display="http://admin-apps.webofknowledge.com/JCR/JCR?RQ=RECORD&amp;rank=45&amp;journal=J+TRANSP+GEOGR"/>
    <hyperlink ref="C51" r:id="rId46" display="http://admin-apps.webofknowledge.com/JCR/JCR?RQ=RECORD&amp;rank=46&amp;journal=ECON+HUM+BIOL"/>
    <hyperlink ref="C52" r:id="rId47" display="http://admin-apps.webofknowledge.com/JCR/JCR?RQ=RECORD&amp;rank=47&amp;journal=J+EUR+ECON+ASSOC"/>
    <hyperlink ref="C53" r:id="rId48" display="http://admin-apps.webofknowledge.com/JCR/JCR?RQ=RECORD&amp;rank=48&amp;journal=J+BUS+ECON+STAT"/>
    <hyperlink ref="C54" r:id="rId49" display="http://admin-apps.webofknowledge.com/JCR/JCR?RQ=RECORD&amp;rank=49&amp;journal=WORLD+BANK+RES+OBSER"/>
    <hyperlink ref="C55" r:id="rId50" display="http://admin-apps.webofknowledge.com/JCR/JCR?RQ=RECORD&amp;rank=50&amp;journal=AM+ECON+J-ECON+POLIC"/>
    <hyperlink ref="C56" r:id="rId51" display="http://admin-apps.webofknowledge.com/JCR/JCR?RQ=RECORD&amp;rank=51&amp;journal=J+POLICY+ANAL+MANAG"/>
    <hyperlink ref="C58" r:id="rId52" display="http://admin-apps.webofknowledge.com/JCR/JCR?RQ=RECORD&amp;rank=52&amp;journal=ANNU+REV+ECON"/>
    <hyperlink ref="C59" r:id="rId53" display="http://admin-apps.webofknowledge.com/JCR/JCR?RQ=RECORD&amp;rank=53&amp;journal=SMALL+BUS+ECON"/>
    <hyperlink ref="C60" r:id="rId54" display="http://admin-apps.webofknowledge.com/JCR/JCR?RQ=RECORD&amp;rank=54&amp;journal=WORLD+DEV"/>
    <hyperlink ref="C61" r:id="rId55" display="http://admin-apps.webofknowledge.com/JCR/JCR?RQ=RECORD&amp;rank=55&amp;journal=IND+CORP+CHANGE"/>
    <hyperlink ref="C62" r:id="rId56" display="http://admin-apps.webofknowledge.com/JCR/JCR?RQ=RECORD&amp;rank=56&amp;journal=J+PUBLIC+ECON"/>
    <hyperlink ref="C63" r:id="rId57" display="http://admin-apps.webofknowledge.com/JCR/JCR?RQ=RECORD&amp;rank=57&amp;journal=REG+STUD"/>
    <hyperlink ref="C64" r:id="rId58" display="http://admin-apps.webofknowledge.com/JCR/JCR?RQ=RECORD&amp;rank=58&amp;journal=TRANSPORT+POLICY"/>
    <hyperlink ref="C65" r:id="rId59" display="http://admin-apps.webofknowledge.com/JCR/JCR?RQ=RECORD&amp;rank=59&amp;journal=J+FINANC+QUANT+ANAL"/>
    <hyperlink ref="C66" r:id="rId60" display="http://admin-apps.webofknowledge.com/JCR/JCR?RQ=RECORD&amp;rank=60&amp;journal=RAND+J+ECON"/>
    <hyperlink ref="C67" r:id="rId61" display="http://admin-apps.webofknowledge.com/JCR/JCR?RQ=RECORD&amp;rank=61&amp;journal=ECON+SOC"/>
    <hyperlink ref="C68" r:id="rId62" display="http://admin-apps.webofknowledge.com/JCR/JCR?RQ=RECORD&amp;rank=62&amp;journal=J+RISK+UNCERTAINTY"/>
    <hyperlink ref="C69" r:id="rId63" display="http://admin-apps.webofknowledge.com/JCR/JCR?RQ=RECORD&amp;rank=63&amp;journal=J+AGRAR+CHANGE"/>
    <hyperlink ref="C70" r:id="rId64" display="http://admin-apps.webofknowledge.com/JCR/JCR?RQ=RECORD&amp;rank=64&amp;journal=ENVIRON+RESOUR+ECON"/>
    <hyperlink ref="C71" r:id="rId65" display="http://admin-apps.webofknowledge.com/JCR/JCR?RQ=RECORD&amp;rank=65&amp;journal=EUR+REV+AGRIC+ECON"/>
    <hyperlink ref="C72" r:id="rId66" display="http://admin-apps.webofknowledge.com/JCR/JCR?RQ=RECORD&amp;rank=66&amp;journal=AM+ECON+J-MICROECON"/>
    <hyperlink ref="C73" r:id="rId67" display="http://admin-apps.webofknowledge.com/JCR/JCR?RQ=RECORD&amp;rank=67&amp;journal=EUR+J+HEALTH+ECON"/>
    <hyperlink ref="C74" r:id="rId68" display="http://admin-apps.webofknowledge.com/JCR/JCR?RQ=RECORD&amp;rank=68&amp;journal=J+ECON+SURV"/>
    <hyperlink ref="C75" r:id="rId69" display="http://admin-apps.webofknowledge.com/JCR/JCR?RQ=RECORD&amp;rank=69&amp;journal=TECHNOL+ECON+DEV+ECO"/>
    <hyperlink ref="C76" r:id="rId70" display="http://admin-apps.webofknowledge.com/JCR/JCR?RQ=RECORD&amp;rank=70&amp;journal=WORK+EMPLOY+SOC"/>
    <hyperlink ref="C77" r:id="rId71" display="http://admin-apps.webofknowledge.com/JCR/JCR?RQ=RECORD&amp;rank=71&amp;journal=J+REGIONAL+SCI"/>
    <hyperlink ref="C78" r:id="rId72" display="http://admin-apps.webofknowledge.com/JCR/JCR?RQ=RECORD&amp;rank=72&amp;journal=J+CULT+ECON"/>
    <hyperlink ref="C79" r:id="rId73" display="http://admin-apps.webofknowledge.com/JCR/JCR?RQ=RECORD&amp;rank=73&amp;journal=CAMB+J+REG+ECON+SOC"/>
    <hyperlink ref="C80" r:id="rId74" display="http://admin-apps.webofknowledge.com/JCR/JCR?RQ=RECORD&amp;rank=74&amp;journal=J+LAW+ECON+ORGAN"/>
    <hyperlink ref="C81" r:id="rId75" display="http://admin-apps.webofknowledge.com/JCR/JCR?RQ=RECORD&amp;rank=75&amp;journal=INT+ECON+REV"/>
    <hyperlink ref="C82" r:id="rId76" display="http://admin-apps.webofknowledge.com/JCR/JCR?RQ=RECORD&amp;rank=76&amp;journal=RESOUR+ENERGY+ECON"/>
    <hyperlink ref="C83" r:id="rId77" display="http://admin-apps.webofknowledge.com/JCR/JCR?RQ=RECORD&amp;rank=77&amp;journal=OXFORD+REV+ECON+POL"/>
    <hyperlink ref="C84" r:id="rId78" display="http://admin-apps.webofknowledge.com/JCR/JCR?RQ=RECORD&amp;rank=78&amp;journal=INT+J+FORECASTING"/>
    <hyperlink ref="C85" r:id="rId79" display="http://admin-apps.webofknowledge.com/JCR/JCR?RQ=RECORD&amp;rank=79&amp;journal=QME-QUANT+MARK+ECON"/>
    <hyperlink ref="C86" r:id="rId80" display="http://admin-apps.webofknowledge.com/JCR/JCR?RQ=RECORD&amp;rank=80&amp;journal=OXFORD+B+ECON+STAT"/>
    <hyperlink ref="C87" r:id="rId81" display="http://admin-apps.webofknowledge.com/JCR/JCR?RQ=RECORD&amp;rank=81&amp;journal=J+ECON+PSYCHOL"/>
    <hyperlink ref="C88" r:id="rId82" display="http://admin-apps.webofknowledge.com/JCR/JCR?RQ=RECORD&amp;rank=82&amp;journal=PAP+REG+SCI"/>
    <hyperlink ref="C89" r:id="rId83" display="http://admin-apps.webofknowledge.com/JCR/JCR?RQ=RECORD&amp;rank=83&amp;journal=J+LAW+ECON"/>
    <hyperlink ref="C90" r:id="rId84" display="http://admin-apps.webofknowledge.com/JCR/JCR?RQ=RECORD&amp;rank=84&amp;journal=CHINA+ECON+REV"/>
    <hyperlink ref="C91" r:id="rId85" display="http://admin-apps.webofknowledge.com/JCR/JCR?RQ=RECORD&amp;rank=85&amp;journal=J+BANK+FINANC"/>
    <hyperlink ref="C92" r:id="rId86" display="http://admin-apps.webofknowledge.com/JCR/JCR?RQ=RECORD&amp;rank=86&amp;journal=J+ECON+MANAGE+STRAT"/>
    <hyperlink ref="C93" r:id="rId87" display="http://admin-apps.webofknowledge.com/JCR/JCR?RQ=RECORD&amp;rank=87&amp;journal=J+MONEY+CREDIT+BANK"/>
    <hyperlink ref="C94" r:id="rId88" display="http://admin-apps.webofknowledge.com/JCR/JCR?RQ=RECORD&amp;rank=88&amp;journal=AUST+J+AGR+RESOUR+EC"/>
    <hyperlink ref="C95" r:id="rId89" display="http://admin-apps.webofknowledge.com/JCR/JCR?RQ=RECORD&amp;rank=89&amp;journal=J+AGR+ECON"/>
    <hyperlink ref="C96" r:id="rId90" display="http://admin-apps.webofknowledge.com/JCR/JCR?RQ=RECORD&amp;rank=90&amp;journal=APPL+ECON+PERSPECT+P"/>
    <hyperlink ref="C97" r:id="rId91" display="http://admin-apps.webofknowledge.com/JCR/JCR?RQ=RECORD&amp;rank=91&amp;journal=EUR+ECON+REV"/>
    <hyperlink ref="C98" r:id="rId92" display="http://admin-apps.webofknowledge.com/JCR/JCR?RQ=RECORD&amp;rank=92&amp;journal=REG+SCI+URBAN+ECON"/>
    <hyperlink ref="C99" r:id="rId93" display="http://admin-apps.webofknowledge.com/JCR/JCR?RQ=RECORD&amp;rank=93&amp;journal=REV+ECON+DYNAM"/>
    <hyperlink ref="C100" r:id="rId94" display="http://admin-apps.webofknowledge.com/JCR/JCR?RQ=RECORD&amp;rank=94&amp;journal=JCMS-J+COMMON+MARK+S"/>
    <hyperlink ref="C101" r:id="rId95" display="http://admin-apps.webofknowledge.com/JCR/JCR?RQ=RECORD&amp;rank=95&amp;journal=J+FINANC+ECONOMET"/>
    <hyperlink ref="C102" r:id="rId96" display="http://admin-apps.webofknowledge.com/JCR/JCR?RQ=RECORD&amp;rank=96&amp;journal=J+BUS+ECON+MANAG"/>
    <hyperlink ref="C103" r:id="rId97" display="http://admin-apps.webofknowledge.com/JCR/JCR?RQ=RECORD&amp;rank=97&amp;journal=J+COMP+ECON"/>
    <hyperlink ref="C104" r:id="rId98" display="http://admin-apps.webofknowledge.com/JCR/JCR?RQ=RECORD&amp;rank=98&amp;journal=J+IND+ECON"/>
    <hyperlink ref="C105" r:id="rId99" display="http://admin-apps.webofknowledge.com/JCR/JCR?RQ=RECORD&amp;rank=99&amp;journal=ECON+EDUC+REV"/>
    <hyperlink ref="C106" r:id="rId100" display="http://admin-apps.webofknowledge.com/JCR/JCR?RQ=RECORD&amp;rank=100&amp;journal=ECONOMICA"/>
    <hyperlink ref="C107" r:id="rId101" display="http://admin-apps.webofknowledge.com/JCR/JCR?RQ=RECORD&amp;rank=101&amp;journal=J+ECON+THEORY"/>
    <hyperlink ref="C108" r:id="rId102" display="http://admin-apps.webofknowledge.com/JCR/JCR?RQ=RECORD&amp;rank=102&amp;journal=AM+J+AGR+ECON"/>
    <hyperlink ref="C109" r:id="rId103" display="http://admin-apps.webofknowledge.com/JCR/JCR?RQ=RECORD&amp;rank=103&amp;journal=LAND+ECON"/>
    <hyperlink ref="C110" r:id="rId104" display="http://admin-apps.webofknowledge.com/JCR/JCR?RQ=RECORD&amp;rank=104&amp;journal=NEW+POLIT+ECON"/>
    <hyperlink ref="C111" r:id="rId105" display="http://admin-apps.webofknowledge.com/JCR/JCR?RQ=RECORD&amp;rank=105&amp;journal=LABOUR+ECON"/>
    <hyperlink ref="C112" r:id="rId106" display="http://admin-apps.webofknowledge.com/JCR/JCR?RQ=RECORD&amp;rank=106&amp;journal=J+CONSUM+AFF"/>
    <hyperlink ref="C113" r:id="rId107" display="http://admin-apps.webofknowledge.com/JCR/JCR?RQ=RECORD&amp;rank=107&amp;journal=CAMB+J+ECON"/>
    <hyperlink ref="C114" r:id="rId108" display="http://admin-apps.webofknowledge.com/JCR/JCR?RQ=RECORD&amp;rank=108&amp;journal=ECONOMET+THEOR"/>
    <hyperlink ref="C115" r:id="rId109" display="http://admin-apps.webofknowledge.com/JCR/JCR?RQ=RECORD&amp;rank=109&amp;journal=MATH+FINANC"/>
    <hyperlink ref="C116" r:id="rId110" display="http://admin-apps.webofknowledge.com/JCR/JCR?RQ=RECORD&amp;rank=110&amp;journal=J+POPUL+ECON"/>
    <hyperlink ref="C117" r:id="rId111" display="http://admin-apps.webofknowledge.com/JCR/JCR?RQ=RECORD&amp;rank=111&amp;journal=J+TRANSP+ECON+POLICY"/>
    <hyperlink ref="C118" r:id="rId112" display="http://admin-apps.webofknowledge.com/JCR/JCR?RQ=RECORD&amp;rank=112&amp;journal=J+ECON+BEHAV+ORGAN"/>
    <hyperlink ref="C119" r:id="rId113" display="http://admin-apps.webofknowledge.com/JCR/JCR?RQ=RECORD&amp;rank=113&amp;journal=ANNU+REV+RESOUR+ECON"/>
    <hyperlink ref="C120" r:id="rId114" display="http://admin-apps.webofknowledge.com/JCR/JCR?RQ=RECORD&amp;rank=114&amp;journal=MAR+RESOUR+ECON"/>
    <hyperlink ref="C121" r:id="rId115" display="http://admin-apps.webofknowledge.com/JCR/JCR?RQ=RECORD&amp;rank=115&amp;journal=EUR+REV+ECON+HIST"/>
    <hyperlink ref="C122" r:id="rId116" display="http://admin-apps.webofknowledge.com/JCR/JCR?RQ=RECORD&amp;rank=116&amp;journal=J+RISK+INSUR"/>
    <hyperlink ref="C123" r:id="rId117" display="http://admin-apps.webofknowledge.com/JCR/JCR?RQ=RECORD&amp;rank=117&amp;journal=J+FOREST+ECON"/>
    <hyperlink ref="C124" r:id="rId118" display="http://admin-apps.webofknowledge.com/JCR/JCR?RQ=RECORD&amp;rank=118&amp;journal=REV+INT+POLIT+ECON"/>
    <hyperlink ref="C125" r:id="rId119" display="http://admin-apps.webofknowledge.com/JCR/JCR?RQ=RECORD&amp;rank=119&amp;journal=INSUR+MATH+ECON"/>
    <hyperlink ref="C126" r:id="rId120" display="http://admin-apps.webofknowledge.com/JCR/JCR?RQ=RECORD&amp;rank=120&amp;journal=ECON+DEV+CULT+CHANGE"/>
    <hyperlink ref="C127" r:id="rId121" display="http://admin-apps.webofknowledge.com/JCR/JCR?RQ=RECORD&amp;rank=121&amp;journal=GAME+ECON+BEHAV"/>
    <hyperlink ref="C128" r:id="rId122" display="http://admin-apps.webofknowledge.com/JCR/JCR?RQ=RECORD&amp;rank=122&amp;journal=AGR+ECON-BLACKWELL"/>
    <hyperlink ref="C129" r:id="rId123" display="http://admin-apps.webofknowledge.com/JCR/JCR?RQ=RECORD&amp;rank=123&amp;journal=IMF+STAFF+PAPERS"/>
    <hyperlink ref="C130" r:id="rId124" display="http://admin-apps.webofknowledge.com/JCR/JCR?RQ=RECORD&amp;rank=124&amp;journal=INT+J+IND+ORGAN"/>
    <hyperlink ref="C131" r:id="rId125" display="http://admin-apps.webofknowledge.com/JCR/JCR?RQ=RECORD&amp;rank=125&amp;journal=ECONOMET+REV"/>
    <hyperlink ref="C132" r:id="rId126" display="http://admin-apps.webofknowledge.com/JCR/JCR?RQ=RECORD&amp;rank=126&amp;journal=ECON+INQ"/>
    <hyperlink ref="C133" r:id="rId127" display="http://admin-apps.webofknowledge.com/JCR/JCR?RQ=RECORD&amp;rank=127&amp;journal=REAL+ESTATE+ECON"/>
    <hyperlink ref="C134" r:id="rId128" display="http://admin-apps.webofknowledge.com/JCR/JCR?RQ=RECORD&amp;rank=128&amp;journal=J+PROD+ANAL"/>
    <hyperlink ref="C135" r:id="rId129" display="http://admin-apps.webofknowledge.com/JCR/JCR?RQ=RECORD&amp;rank=129&amp;journal=J+HOUS+ECON"/>
    <hyperlink ref="C136" r:id="rId130" display="http://admin-apps.webofknowledge.com/JCR/JCR?RQ=RECORD&amp;rank=130&amp;journal=FEM+ECON"/>
    <hyperlink ref="C138" r:id="rId131" display="http://admin-apps.webofknowledge.com/JCR/JCR?RQ=RECORD&amp;rank=131&amp;journal=PUBLIC+CHOICE"/>
    <hyperlink ref="C139" r:id="rId132" display="http://admin-apps.webofknowledge.com/JCR/JCR?RQ=RECORD&amp;rank=132&amp;journal=ECONOMET+J"/>
    <hyperlink ref="C140" r:id="rId133" display="http://admin-apps.webofknowledge.com/JCR/JCR?RQ=RECORD&amp;rank=133&amp;journal=SCAND+J+ECON"/>
    <hyperlink ref="C141" r:id="rId134" display="http://admin-apps.webofknowledge.com/JCR/JCR?RQ=RECORD&amp;rank=134&amp;journal=WORLD+ECON"/>
    <hyperlink ref="C142" r:id="rId135" display="http://admin-apps.webofknowledge.com/JCR/JCR?RQ=RECORD&amp;rank=135&amp;journal=TIJDSCHR+ECON+SOC+GE"/>
    <hyperlink ref="C143" r:id="rId136" display="http://admin-apps.webofknowledge.com/JCR/JCR?RQ=RECORD&amp;rank=136&amp;journal=J+EVOL+ECON"/>
    <hyperlink ref="C144" r:id="rId137" display="http://admin-apps.webofknowledge.com/JCR/JCR?RQ=RECORD&amp;rank=137&amp;journal=KYKLOS"/>
    <hyperlink ref="C145" r:id="rId138" display="http://admin-apps.webofknowledge.com/JCR/JCR?RQ=RECORD&amp;rank=138&amp;journal=EMERG+MARK+FINANC+TR"/>
    <hyperlink ref="C146" r:id="rId139" display="http://admin-apps.webofknowledge.com/JCR/JCR?RQ=RECORD&amp;rank=139&amp;journal=J+ECON+DYN+CONTROL"/>
    <hyperlink ref="C147" r:id="rId140" display="http://admin-apps.webofknowledge.com/JCR/JCR?RQ=RECORD&amp;rank=140&amp;journal=J+REAL+ESTATE+FINANC"/>
    <hyperlink ref="C148" r:id="rId141" display="http://admin-apps.webofknowledge.com/JCR/JCR?RQ=RECORD&amp;rank=141&amp;journal=J+REGUL+ECON"/>
    <hyperlink ref="C149" r:id="rId142" display="http://admin-apps.webofknowledge.com/JCR/JCR?RQ=RECORD&amp;rank=142&amp;journal=ANN+REGIONAL+SCI"/>
    <hyperlink ref="C150" r:id="rId143" display="http://admin-apps.webofknowledge.com/JCR/JCR?RQ=RECORD&amp;rank=143&amp;journal=CLIOMETRICA"/>
    <hyperlink ref="C151" r:id="rId144" display="http://admin-apps.webofknowledge.com/JCR/JCR?RQ=RECORD&amp;rank=144&amp;journal=OXFORD+ECON+PAP"/>
    <hyperlink ref="C152" r:id="rId145" display="http://admin-apps.webofknowledge.com/JCR/JCR?RQ=RECORD&amp;rank=145&amp;journal=REV+WORLD+ECON"/>
    <hyperlink ref="C153" r:id="rId146" display="http://admin-apps.webofknowledge.com/JCR/JCR?RQ=RECORD&amp;rank=146&amp;journal=J+ECON+HIST"/>
    <hyperlink ref="C154" r:id="rId147" display="http://admin-apps.webofknowledge.com/JCR/JCR?RQ=RECORD&amp;rank=147&amp;journal=ECON+TRANSIT"/>
    <hyperlink ref="C155" r:id="rId148" display="http://admin-apps.webofknowledge.com/JCR/JCR?RQ=RECORD&amp;rank=148&amp;journal=REV+INCOME+WEALTH"/>
    <hyperlink ref="C156" r:id="rId149" display="http://admin-apps.webofknowledge.com/JCR/JCR?RQ=RECORD&amp;rank=149&amp;journal=J+POLICY+MODEL"/>
    <hyperlink ref="C157" r:id="rId150" display="http://admin-apps.webofknowledge.com/JCR/JCR?RQ=RECORD&amp;rank=150&amp;journal=J+DEV+STUD"/>
    <hyperlink ref="C158" r:id="rId151" display="http://admin-apps.webofknowledge.com/JCR/JCR?RQ=RECORD&amp;rank=151&amp;journal=ECON+HIST+REV"/>
    <hyperlink ref="C159" r:id="rId152" display="http://admin-apps.webofknowledge.com/JCR/JCR?RQ=RECORD&amp;rank=152&amp;journal=J+REAL+ESTATE+RES"/>
    <hyperlink ref="C160" r:id="rId153" display="http://admin-apps.webofknowledge.com/JCR/JCR?RQ=RECORD&amp;rank=153&amp;journal=ECON+THEOR"/>
    <hyperlink ref="C161" r:id="rId154" display="http://admin-apps.webofknowledge.com/JCR/JCR?RQ=RECORD&amp;rank=154&amp;journal=FUTURES"/>
    <hyperlink ref="C162" r:id="rId155" display="http://admin-apps.webofknowledge.com/JCR/JCR?RQ=RECORD&amp;rank=155&amp;journal=B+INDONES+ECON+STUD"/>
    <hyperlink ref="C163" r:id="rId156" display="http://admin-apps.webofknowledge.com/JCR/JCR?RQ=RECORD&amp;rank=156&amp;journal=POST-SOV+AFF"/>
    <hyperlink ref="C164" r:id="rId157" display="http://admin-apps.webofknowledge.com/JCR/JCR?RQ=RECORD&amp;rank=157&amp;journal=ECONOMIST-NETHERLAND"/>
    <hyperlink ref="C165" r:id="rId158" display="http://admin-apps.webofknowledge.com/JCR/JCR?RQ=RECORD&amp;rank=158&amp;journal=INF+ECON+POLICY"/>
    <hyperlink ref="C166" r:id="rId159" display="http://admin-apps.webofknowledge.com/JCR/JCR?RQ=RECORD&amp;rank=159&amp;journal=ECON+J+WATCH"/>
    <hyperlink ref="C167" r:id="rId160" display="http://admin-apps.webofknowledge.com/JCR/JCR?RQ=RECORD&amp;rank=160&amp;journal=EMPIR+ECON"/>
    <hyperlink ref="C168" r:id="rId161" display="http://admin-apps.webofknowledge.com/JCR/JCR?RQ=RECORD&amp;rank=161&amp;journal=QUANT+FINANC"/>
    <hyperlink ref="C169" r:id="rId162" display="http://admin-apps.webofknowledge.com/JCR/JCR?RQ=RECORD&amp;rank=162&amp;journal=STUD+NONLINEAR+DYN+E"/>
    <hyperlink ref="C170" r:id="rId163" display="http://admin-apps.webofknowledge.com/JCR/JCR?RQ=RECORD&amp;rank=163&amp;journal=ECON+DEV+Q"/>
    <hyperlink ref="C171" r:id="rId164" display="http://admin-apps.webofknowledge.com/JCR/JCR?RQ=RECORD&amp;rank=164&amp;journal=ECON+PHILOS"/>
    <hyperlink ref="C172" r:id="rId165" display="http://admin-apps.webofknowledge.com/JCR/JCR?RQ=RECORD&amp;rank=165&amp;journal=INT+FINANC"/>
    <hyperlink ref="C173" r:id="rId166" display="http://admin-apps.webofknowledge.com/JCR/JCR?RQ=RECORD&amp;rank=166&amp;journal=INT+TAX+PUBLIC+FINAN"/>
    <hyperlink ref="C174" r:id="rId167" display="http://admin-apps.webofknowledge.com/JCR/JCR?RQ=RECORD&amp;rank=167&amp;journal=ASTIN+BULL"/>
    <hyperlink ref="C175" r:id="rId168" display="http://admin-apps.webofknowledge.com/JCR/JCR?RQ=RECORD&amp;rank=168&amp;journal=J+SPORT+ECON"/>
    <hyperlink ref="C176" r:id="rId169" display="http://admin-apps.webofknowledge.com/JCR/JCR?RQ=RECORD&amp;rank=169&amp;journal=J+COMPET+LAW+ECON"/>
    <hyperlink ref="C177" r:id="rId170" display="http://admin-apps.webofknowledge.com/JCR/JCR?RQ=RECORD&amp;rank=170&amp;journal=CAN+J+ECON"/>
    <hyperlink ref="C178" r:id="rId171" display="http://admin-apps.webofknowledge.com/JCR/JCR?RQ=RECORD&amp;rank=171&amp;journal=REV+IND+ORGAN"/>
    <hyperlink ref="C179" r:id="rId172" display="http://admin-apps.webofknowledge.com/JCR/JCR?RQ=RECORD&amp;rank=172&amp;journal=J+FORECASTING"/>
    <hyperlink ref="C180" r:id="rId173" display="http://admin-apps.webofknowledge.com/JCR/JCR?RQ=RECORD&amp;rank=173&amp;journal=EXPLOR+ECON+HIST"/>
    <hyperlink ref="C181" r:id="rId174" display="http://admin-apps.webofknowledge.com/JCR/JCR?RQ=RECORD&amp;rank=174&amp;journal=J+AFR+ECON"/>
    <hyperlink ref="C182" r:id="rId175" display="http://admin-apps.webofknowledge.com/JCR/JCR?RQ=RECORD&amp;rank=175&amp;journal=GER+ECON+REV"/>
    <hyperlink ref="C183" r:id="rId176" display="http://admin-apps.webofknowledge.com/JCR/JCR?RQ=RECORD&amp;rank=176&amp;journal=REV+INT+ECON"/>
    <hyperlink ref="C184" r:id="rId177" display="http://admin-apps.webofknowledge.com/JCR/JCR?RQ=RECORD&amp;rank=177&amp;journal=INZ+EKON"/>
    <hyperlink ref="C185" r:id="rId178" display="http://admin-apps.webofknowledge.com/JCR/JCR?RQ=RECORD&amp;rank=178&amp;journal=CAN+J+AGR+ECON"/>
    <hyperlink ref="C186" r:id="rId179" display="http://admin-apps.webofknowledge.com/JCR/JCR?RQ=RECORD&amp;rank=179&amp;journal=J+AGR+RESOUR+ECON"/>
    <hyperlink ref="C187" r:id="rId180" display="http://admin-apps.webofknowledge.com/JCR/JCR?RQ=RECORD&amp;rank=180&amp;journal=AGRIBUSINESS"/>
    <hyperlink ref="C188" r:id="rId181" display="http://admin-apps.webofknowledge.com/JCR/JCR?RQ=RECORD&amp;rank=181&amp;journal=J+JPN+INT+ECON"/>
    <hyperlink ref="C189" r:id="rId182" display="http://admin-apps.webofknowledge.com/JCR/JCR?RQ=RECORD&amp;rank=182&amp;journal=J+MACROECON"/>
    <hyperlink ref="C190" r:id="rId183" display="http://admin-apps.webofknowledge.com/JCR/JCR?RQ=RECORD&amp;rank=183&amp;journal=SOUTH+ECON+J"/>
    <hyperlink ref="C191" r:id="rId184" display="http://admin-apps.webofknowledge.com/JCR/JCR?RQ=RECORD&amp;rank=184&amp;journal=BE+J+ECON+ANAL+POLI"/>
    <hyperlink ref="C192" r:id="rId185" display="http://admin-apps.webofknowledge.com/JCR/JCR?RQ=RECORD&amp;rank=185&amp;journal=CESIFO+ECON+STUD"/>
    <hyperlink ref="C193" r:id="rId186" display="http://admin-apps.webofknowledge.com/JCR/JCR?RQ=RECORD&amp;rank=186&amp;journal=FED+RESERVE+BANK+ST"/>
    <hyperlink ref="C194" r:id="rId187" display="http://admin-apps.webofknowledge.com/JCR/JCR?RQ=RECORD&amp;rank=187&amp;journal=INT+LABOUR+REV"/>
    <hyperlink ref="C195" r:id="rId188" display="http://admin-apps.webofknowledge.com/JCR/JCR?RQ=RECORD&amp;rank=188&amp;journal=THEOR+DECIS"/>
    <hyperlink ref="C196" r:id="rId189" display="http://admin-apps.webofknowledge.com/JCR/JCR?RQ=RECORD&amp;rank=189&amp;journal=GENEVA+RISK+INS+REV"/>
    <hyperlink ref="C197" r:id="rId190" display="http://admin-apps.webofknowledge.com/JCR/JCR?RQ=RECORD&amp;rank=190&amp;journal=NATL+TAX+J"/>
    <hyperlink ref="C198" r:id="rId191" display="http://admin-apps.webofknowledge.com/JCR/JCR?RQ=RECORD&amp;rank=191&amp;journal=SOC+CHOICE+WELFARE"/>
    <hyperlink ref="C199" r:id="rId192" display="http://admin-apps.webofknowledge.com/JCR/JCR?RQ=RECORD&amp;rank=192&amp;journal=ECON+MODEL"/>
    <hyperlink ref="C200" r:id="rId193" display="http://admin-apps.webofknowledge.com/JCR/JCR?RQ=RECORD&amp;rank=193&amp;journal=DEFENCE+PEACE+ECON"/>
    <hyperlink ref="C201" r:id="rId194" display="http://admin-apps.webofknowledge.com/JCR/JCR?RQ=RECORD&amp;rank=194&amp;journal=EUROPE-ASIA+STUD"/>
    <hyperlink ref="C202" r:id="rId195" display="http://admin-apps.webofknowledge.com/JCR/JCR?RQ=RECORD&amp;rank=195&amp;journal=ECON+LETT"/>
    <hyperlink ref="C203" r:id="rId196" display="http://admin-apps.webofknowledge.com/JCR/JCR?RQ=RECORD&amp;rank=196&amp;journal=CONTEMP+ECON+POLICY"/>
    <hyperlink ref="C204" r:id="rId197" display="http://admin-apps.webofknowledge.com/JCR/JCR?RQ=RECORD&amp;rank=197&amp;journal=INT+REV+LAW+ECON"/>
    <hyperlink ref="C205" r:id="rId198" display="http://admin-apps.webofknowledge.com/JCR/JCR?RQ=RECORD&amp;rank=198&amp;journal=APPL+ECON"/>
    <hyperlink ref="C206" r:id="rId199" display="http://admin-apps.webofknowledge.com/JCR/JCR?RQ=RECORD&amp;rank=199&amp;journal=J+ECON"/>
    <hyperlink ref="C207" r:id="rId200" display="http://admin-apps.webofknowledge.com/JCR/JCR?RQ=RECORD&amp;rank=200&amp;journal=PAC+ECON+REV"/>
    <hyperlink ref="C208" r:id="rId201" display="http://admin-apps.webofknowledge.com/JCR/JCR?RQ=RECORD&amp;rank=201&amp;journal=REV+DEV+ECON"/>
    <hyperlink ref="C209" r:id="rId202" display="http://admin-apps.webofknowledge.com/JCR/JCR?RQ=RECORD&amp;rank=202&amp;journal=ASIAN+ECON+POLICY+R"/>
    <hyperlink ref="C210" r:id="rId203" display="http://admin-apps.webofknowledge.com/JCR/JCR?RQ=RECORD&amp;rank=203&amp;journal=ANNU+REV+FINANC+ECON"/>
    <hyperlink ref="C211" r:id="rId204" display="http://admin-apps.webofknowledge.com/JCR/JCR?RQ=RECORD&amp;rank=204&amp;journal=FISC+STUD"/>
    <hyperlink ref="C212" r:id="rId205" display="http://admin-apps.webofknowledge.com/JCR/JCR?RQ=RECORD&amp;rank=205&amp;journal=INT+J+GAME+THEORY"/>
    <hyperlink ref="C213" r:id="rId206" display="http://admin-apps.webofknowledge.com/JCR/JCR?RQ=RECORD&amp;rank=206&amp;journal=MACROECON+DYN"/>
    <hyperlink ref="C214" r:id="rId207" display="http://admin-apps.webofknowledge.com/JCR/JCR?RQ=RECORD&amp;rank=207&amp;journal=ECON+REC"/>
    <hyperlink ref="C215" r:id="rId208" display="http://admin-apps.webofknowledge.com/JCR/JCR?RQ=RECORD&amp;rank=208&amp;journal=CHINA+WORLD+ECON"/>
    <hyperlink ref="C216" r:id="rId209" display="http://admin-apps.webofknowledge.com/JCR/JCR?RQ=RECORD&amp;rank=209&amp;journal=SCOT+J+POLIT+ECON"/>
    <hyperlink ref="C217" r:id="rId210" display="http://admin-apps.webofknowledge.com/JCR/JCR?RQ=RECORD&amp;rank=210&amp;journal=POLIT+EKON"/>
    <hyperlink ref="C218" r:id="rId211" display="http://admin-apps.webofknowledge.com/JCR/JCR?RQ=RECORD&amp;rank=211&amp;journal=OPEN+ECON+REV"/>
    <hyperlink ref="C219" r:id="rId212" display="http://admin-apps.webofknowledge.com/JCR/JCR?RQ=RECORD&amp;rank=212&amp;journal=DEV+ECON"/>
    <hyperlink ref="C220" r:id="rId213" display="http://admin-apps.webofknowledge.com/JCR/JCR?RQ=RECORD&amp;rank=213&amp;journal=MANCH+SCH"/>
    <hyperlink ref="C221" r:id="rId214" display="http://admin-apps.webofknowledge.com/JCR/JCR?RQ=RECORD&amp;rank=214&amp;journal=TRANSFORM+BUS+ECON"/>
    <hyperlink ref="C222" r:id="rId215" display="http://admin-apps.webofknowledge.com/JCR/JCR?RQ=RECORD&amp;rank=215&amp;journal=J+PUBLIC+ECON+THEORY"/>
    <hyperlink ref="C223" r:id="rId216" display="http://admin-apps.webofknowledge.com/JCR/JCR?RQ=RECORD&amp;rank=216&amp;journal=JPN+WORLD+ECON"/>
    <hyperlink ref="C224" r:id="rId217" display="http://admin-apps.webofknowledge.com/JCR/JCR?RQ=RECORD&amp;rank=217&amp;journal=BE+J+MACROECON"/>
    <hyperlink ref="C225" r:id="rId218" display="http://admin-apps.webofknowledge.com/JCR/JCR?RQ=RECORD&amp;rank=218&amp;journal=POST-COMMUNIST+ECON"/>
    <hyperlink ref="C226" r:id="rId219" display="http://admin-apps.webofknowledge.com/JCR/JCR?RQ=RECORD&amp;rank=219&amp;journal=J+MEDIA+ECON"/>
    <hyperlink ref="C227" r:id="rId220" display="http://admin-apps.webofknowledge.com/JCR/JCR?RQ=RECORD&amp;rank=220&amp;journal=MATH+SOC+SCI"/>
    <hyperlink ref="C228" r:id="rId221" display="http://admin-apps.webofknowledge.com/JCR/JCR?RQ=RECORD&amp;rank=221&amp;journal=CHINA+AGR+ECON+REV"/>
    <hyperlink ref="C229" r:id="rId222" display="http://admin-apps.webofknowledge.com/JCR/JCR?RQ=RECORD&amp;rank=222&amp;journal=J+ECON+POLICY+REFORM"/>
    <hyperlink ref="C230" r:id="rId223" display="http://admin-apps.webofknowledge.com/JCR/JCR?RQ=RECORD&amp;rank=223&amp;journal=JAHRB+NATL+STAT"/>
    <hyperlink ref="C231" r:id="rId224" display="http://admin-apps.webofknowledge.com/JCR/JCR?RQ=RECORD&amp;rank=224&amp;journal=J+MATH+ECON"/>
    <hyperlink ref="C232" r:id="rId225" display="http://admin-apps.webofknowledge.com/JCR/JCR?RQ=RECORD&amp;rank=225&amp;journal=BE+J+THEOR+ECON"/>
    <hyperlink ref="C233" r:id="rId226" display="http://admin-apps.webofknowledge.com/JCR/JCR?RQ=RECORD&amp;rank=226&amp;journal=HACIENDA+PUBLICA+ESP"/>
    <hyperlink ref="C234" r:id="rId227" display="http://admin-apps.webofknowledge.com/JCR/JCR?RQ=RECORD&amp;rank=227&amp;journal=PORT+ECON+J"/>
    <hyperlink ref="C235" r:id="rId228" display="http://admin-apps.webofknowledge.com/JCR/JCR?RQ=RECORD&amp;rank=228&amp;journal=J+INST+THEOR+ECON"/>
    <hyperlink ref="C236" r:id="rId229" display="http://admin-apps.webofknowledge.com/JCR/JCR?RQ=RECORD&amp;rank=229&amp;journal=AUST+ECON+HIST+REV"/>
    <hyperlink ref="C237" r:id="rId230" display="http://admin-apps.webofknowledge.com/JCR/JCR?RQ=RECORD&amp;rank=230&amp;journal=J+APPL+ECON"/>
    <hyperlink ref="C238" r:id="rId231" display="http://admin-apps.webofknowledge.com/JCR/JCR?RQ=RECORD&amp;rank=231&amp;journal=J+POST+KEYNESIAN+EC"/>
    <hyperlink ref="C239" r:id="rId232" display="http://admin-apps.webofknowledge.com/JCR/JCR?RQ=RECORD&amp;rank=232&amp;journal=INDEP+REV"/>
    <hyperlink ref="C240" r:id="rId233" display="http://admin-apps.webofknowledge.com/JCR/JCR?RQ=RECORD&amp;rank=233&amp;journal=J+INT+TRADE+ECON+DEV"/>
    <hyperlink ref="C241" r:id="rId234" display="http://admin-apps.webofknowledge.com/JCR/JCR?RQ=RECORD&amp;rank=234&amp;journal=ASIAN+ECON+J"/>
    <hyperlink ref="C242" r:id="rId235" display="http://admin-apps.webofknowledge.com/JCR/JCR?RQ=RECORD&amp;rank=235&amp;journal=EASTERN+EUR+ECON"/>
    <hyperlink ref="C243" r:id="rId236" display="http://admin-apps.webofknowledge.com/JCR/JCR?RQ=RECORD&amp;rank=236&amp;journal=J+ECON+ISSUES"/>
    <hyperlink ref="C244" r:id="rId237" display="http://admin-apps.webofknowledge.com/JCR/JCR?RQ=RECORD&amp;rank=237&amp;journal=AM+J+ECON+SOCIOL"/>
    <hyperlink ref="C245" r:id="rId238" display="http://admin-apps.webofknowledge.com/JCR/JCR?RQ=RECORD&amp;rank=238&amp;journal=ANN+ECON+FINANC"/>
    <hyperlink ref="C246" r:id="rId239" display="http://admin-apps.webofknowledge.com/JCR/JCR?RQ=RECORD&amp;rank=239&amp;journal=AUST+ECON+PAP"/>
    <hyperlink ref="C247" r:id="rId240" display="http://admin-apps.webofknowledge.com/JCR/JCR?RQ=RECORD&amp;rank=240&amp;journal=ROM+J+ECON+FORECAST"/>
    <hyperlink ref="C248" r:id="rId241" display="http://admin-apps.webofknowledge.com/JCR/JCR?RQ=RECORD&amp;rank=241&amp;journal=INT+J+TRANSP+ECON"/>
    <hyperlink ref="C249" r:id="rId242" display="http://admin-apps.webofknowledge.com/JCR/JCR?RQ=RECORD&amp;rank=242&amp;journal=S+AFR+J+ECON"/>
    <hyperlink ref="C250" r:id="rId243" display="http://admin-apps.webofknowledge.com/JCR/JCR?RQ=RECORD&amp;rank=243&amp;journal=SERIES-J+SPAN+ECON"/>
    <hyperlink ref="C251" r:id="rId244" display="http://admin-apps.webofknowledge.com/JCR/JCR?RQ=RECORD&amp;rank=244&amp;journal=ZB+RAD+EKON+FAK+RIJE"/>
    <hyperlink ref="C252" r:id="rId245" display="http://admin-apps.webofknowledge.com/JCR/JCR?RQ=RECORD&amp;rank=245&amp;journal=J+AUST+POLIT+ECON"/>
    <hyperlink ref="C253" r:id="rId246" display="http://admin-apps.webofknowledge.com/JCR/JCR?RQ=RECORD&amp;rank=246&amp;journal=FINANZARCHIV"/>
    <hyperlink ref="C254" r:id="rId247" display="http://admin-apps.webofknowledge.com/JCR/JCR?RQ=RECORD&amp;rank=247&amp;journal=J+ECON+EDUC"/>
    <hyperlink ref="C255" r:id="rId248" display="http://admin-apps.webofknowledge.com/JCR/JCR?RQ=RECORD&amp;rank=248&amp;journal=ASIAN-PAC+ECON+LIT"/>
    <hyperlink ref="C256" r:id="rId249" display="http://admin-apps.webofknowledge.com/JCR/JCR?RQ=RECORD&amp;rank=249&amp;journal=J+ASIA+PAC+ECON"/>
    <hyperlink ref="C257" r:id="rId250" display="http://admin-apps.webofknowledge.com/JCR/JCR?RQ=RECORD&amp;rank=250&amp;journal=JPN+ECON+REV"/>
    <hyperlink ref="C258" r:id="rId251" display="http://admin-apps.webofknowledge.com/JCR/JCR?RQ=RECORD&amp;rank=251&amp;journal=APPL+ECON+LETT"/>
    <hyperlink ref="C259" r:id="rId252" display="http://admin-apps.webofknowledge.com/JCR/JCR?RQ=RECORD&amp;rank=252&amp;journal=ACTA+OECON"/>
    <hyperlink ref="C260" r:id="rId253" display="http://admin-apps.webofknowledge.com/JCR/JCR?RQ=RECORD&amp;rank=253&amp;journal=AUST+ECON+REV"/>
    <hyperlink ref="C261" r:id="rId254" display="http://admin-apps.webofknowledge.com/JCR/JCR?RQ=RECORD&amp;rank=254&amp;journal=EUR+J+HIST+ECON+THOU"/>
    <hyperlink ref="C262" r:id="rId255" display="http://admin-apps.webofknowledge.com/JCR/JCR?RQ=RECORD&amp;rank=255&amp;journal=HIST+POLIT+ECON"/>
    <hyperlink ref="C263" r:id="rId256" display="http://admin-apps.webofknowledge.com/JCR/JCR?RQ=RECORD&amp;rank=256&amp;journal=PAC+ECON+BULL"/>
    <hyperlink ref="C264" r:id="rId257" display="http://admin-apps.webofknowledge.com/JCR/JCR?RQ=RECORD&amp;rank=257&amp;journal=CEPAL+REV"/>
    <hyperlink ref="C265" r:id="rId258" display="http://admin-apps.webofknowledge.com/JCR/JCR?RQ=RECORD&amp;rank=258&amp;journal=EKON+CAS"/>
    <hyperlink ref="C266" r:id="rId259" display="http://admin-apps.webofknowledge.com/JCR/JCR?RQ=RECORD&amp;rank=259&amp;journal=ECON+POLIT-ITALY"/>
    <hyperlink ref="C267" r:id="rId260" display="http://admin-apps.webofknowledge.com/JCR/JCR?RQ=RECORD&amp;rank=260&amp;journal=J+WORLD+TRADE"/>
    <hyperlink ref="C268" r:id="rId261" display="http://admin-apps.webofknowledge.com/JCR/JCR?RQ=RECORD&amp;rank=261&amp;journal=SINGAP+ECON+REV"/>
    <hyperlink ref="C269" r:id="rId262" display="http://admin-apps.webofknowledge.com/JCR/JCR?RQ=RECORD&amp;rank=262&amp;journal=REV+ECON+MUND"/>
    <hyperlink ref="C270" r:id="rId263" display="http://admin-apps.webofknowledge.com/JCR/JCR?RQ=RECORD&amp;rank=263&amp;journal=EKON+ISTRAZ"/>
    <hyperlink ref="C271" r:id="rId264" display="http://admin-apps.webofknowledge.com/JCR/JCR?RQ=RECORD&amp;rank=264&amp;journal=REV+ECON+APL-SPAIN"/>
    <hyperlink ref="C272" r:id="rId265" display="http://admin-apps.webofknowledge.com/JCR/JCR?RQ=RECORD&amp;rank=265&amp;journal=ECON+COMPUT+ECON+CYB"/>
    <hyperlink ref="C273" r:id="rId266" display="http://admin-apps.webofknowledge.com/JCR/JCR?RQ=RECORD&amp;rank=266&amp;journal=HITOTSUB+J+ECON"/>
    <hyperlink ref="C274" r:id="rId267" display="http://admin-apps.webofknowledge.com/JCR/JCR?RQ=RECORD&amp;rank=267&amp;journal=ESTUD+ECONOMIA"/>
    <hyperlink ref="C275" r:id="rId268" display="http://admin-apps.webofknowledge.com/JCR/JCR?RQ=RECORD&amp;rank=268&amp;journal=REV+ECON+POLIT"/>
    <hyperlink ref="C276" r:id="rId269" display="http://admin-apps.webofknowledge.com/JCR/JCR?RQ=RECORD&amp;rank=269&amp;journal=S+AFR+J+ECON+MANAG+S"/>
    <hyperlink ref="C277" r:id="rId270" display="http://admin-apps.webofknowledge.com/JCR/JCR?RQ=RECORD&amp;rank=270&amp;journal=TRIMEST+ECON"/>
    <hyperlink ref="C278" r:id="rId271" display="http://admin-apps.webofknowledge.com/JCR/JCR?RQ=RECORD&amp;rank=271&amp;journal=REV+ETUD+COMP+EST-O"/>
    <hyperlink ref="C279" r:id="rId272" display="http://admin-apps.webofknowledge.com/JCR/JCR?RQ=RECORD&amp;rank=272&amp;journal=INVEST+ECON-MEX"/>
    <hyperlink ref="C280" r:id="rId273" display="http://admin-apps.webofknowledge.com/JCR/JCR?RQ=RECORD&amp;rank=273&amp;journal=BALT+J+ECON"/>
    <hyperlink ref="C281" r:id="rId274" display="http://admin-apps.webofknowledge.com/JCR/JCR?RQ=RECORD&amp;rank=274&amp;journal=J+KOREA+TRADE"/>
    <hyperlink ref="C282" r:id="rId275" display="http://admin-apps.webofknowledge.com/JCR/JCR?RQ=RECORD&amp;rank=275&amp;journal=ECON+CHIL"/>
    <hyperlink ref="C283" r:id="rId276" display="http://admin-apps.webofknowledge.com/JCR/JCR?RQ=RECORD&amp;rank=276&amp;journal=REV+CIENC+SOC-VENEZ"/>
    <hyperlink ref="C284" r:id="rId277" display="http://admin-apps.webofknowledge.com/JCR/JCR?RQ=RECORD&amp;rank=277&amp;journal=AM+LAW+ECON+REV"/>
    <hyperlink ref="C285" r:id="rId278" display="http://admin-apps.webofknowledge.com/JCR/JCR?RQ=RECORD&amp;rank=278&amp;journal=AMFITEATRU+ECON"/>
    <hyperlink ref="C286" r:id="rId279" display="http://admin-apps.webofknowledge.com/JCR/JCR?RQ=RECORD&amp;rank=279&amp;journal=ARGUM+OECON"/>
    <hyperlink ref="C287" r:id="rId280" display="http://admin-apps.webofknowledge.com/JCR/JCR?RQ=RECORD&amp;rank=280&amp;journal=ASIA-PAC+J+ACCOUNT+E"/>
    <hyperlink ref="C288" r:id="rId281" display="http://admin-apps.webofknowledge.com/JCR/JCR?RQ=RECORD&amp;rank=281&amp;journal=ASIAN+ECON+PAP"/>
    <hyperlink ref="C289" r:id="rId282" display="http://admin-apps.webofknowledge.com/JCR/JCR?RQ=RECORD&amp;rank=282&amp;journal=ASIAN+J+TECHNOL+INNO"/>
    <hyperlink ref="C290" r:id="rId283" display="http://admin-apps.webofknowledge.com/JCR/JCR?RQ=RECORD&amp;rank=283&amp;journal=B+ECON+RES"/>
    <hyperlink ref="C291" r:id="rId284" display="http://admin-apps.webofknowledge.com/JCR/JCR?RQ=RECORD&amp;rank=284&amp;journal=COMPUT+ECON"/>
    <hyperlink ref="C292" r:id="rId285" display="http://admin-apps.webofknowledge.com/JCR/JCR?RQ=RECORD&amp;rank=285&amp;journal=CUST+AGRONEGOCIO"/>
    <hyperlink ref="C293" r:id="rId286" display="http://admin-apps.webofknowledge.com/JCR/JCR?RQ=RECORD&amp;rank=286&amp;journal=E+M+EKON+MANAG"/>
    <hyperlink ref="C294" r:id="rId287" display="http://admin-apps.webofknowledge.com/JCR/JCR?RQ=RECORD&amp;rank=287&amp;journal=ECON+GOV"/>
    <hyperlink ref="C295" r:id="rId288" display="http://admin-apps.webofknowledge.com/JCR/JCR?RQ=RECORD&amp;rank=288&amp;journal=ECON+LABOUR+RELAT+RE"/>
    <hyperlink ref="C296" r:id="rId289" display="http://admin-apps.webofknowledge.com/JCR/JCR?RQ=RECORD&amp;rank=289&amp;journal=ECON+MEX"/>
    <hyperlink ref="C297" r:id="rId290" display="http://admin-apps.webofknowledge.com/JCR/JCR?RQ=RECORD&amp;rank=290&amp;journal=ECON+POLIT-OXFORD"/>
    <hyperlink ref="C298" r:id="rId291" display="http://admin-apps.webofknowledge.com/JCR/JCR?RQ=RECORD&amp;rank=291&amp;journal=ECON+SOC+REV"/>
    <hyperlink ref="C299" r:id="rId292" display="http://admin-apps.webofknowledge.com/JCR/JCR?RQ=RECORD&amp;rank=292&amp;journal=ECON+SYST+RES"/>
    <hyperlink ref="C300" r:id="rId293" display="http://admin-apps.webofknowledge.com/JCR/JCR?RQ=RECORD&amp;rank=293&amp;journal=ECONOMICS-KIEL"/>
    <hyperlink ref="C301" r:id="rId294" display="http://admin-apps.webofknowledge.com/JCR/JCR?RQ=RECORD&amp;rank=294&amp;journal=EMERG+MARK+REV"/>
    <hyperlink ref="C302" r:id="rId295" display="http://admin-apps.webofknowledge.com/JCR/JCR?RQ=RECORD&amp;rank=295&amp;journal=EMPIRICA"/>
    <hyperlink ref="C303" r:id="rId296" display="http://admin-apps.webofknowledge.com/JCR/JCR?RQ=RECORD&amp;rank=296&amp;journal=EUR+J+LAW+ECON"/>
    <hyperlink ref="C304" r:id="rId297" display="http://admin-apps.webofknowledge.com/JCR/JCR?RQ=RECORD&amp;rank=297&amp;journal=EUR+J+POLIT+ECON"/>
    <hyperlink ref="C305" r:id="rId298" display="http://admin-apps.webofknowledge.com/JCR/JCR?RQ=RECORD&amp;rank=298&amp;journal=GLOBAL+ECON+REV"/>
    <hyperlink ref="C306" r:id="rId299" display="http://admin-apps.webofknowledge.com/JCR/JCR?RQ=RECORD&amp;rank=299&amp;journal=HIST+ECON+IDEAS"/>
    <hyperlink ref="C307" r:id="rId300" display="http://admin-apps.webofknowledge.com/JCR/JCR?RQ=RECORD&amp;rank=300&amp;journal=IKTISAT+ISLET+FINANS"/>
    <hyperlink ref="C308" r:id="rId301" display="http://admin-apps.webofknowledge.com/JCR/JCR?RQ=RECORD&amp;rank=301&amp;journal=IND+INNOV"/>
    <hyperlink ref="C309" r:id="rId302" display="http://admin-apps.webofknowledge.com/JCR/JCR?RQ=RECORD&amp;rank=302&amp;journal=INT+ENVIRON+AGREEM-P"/>
    <hyperlink ref="C310" r:id="rId303" display="http://admin-apps.webofknowledge.com/JCR/JCR?RQ=RECORD&amp;rank=303&amp;journal=INT+J+ECON+THEORY"/>
    <hyperlink ref="C311" r:id="rId304" display="http://admin-apps.webofknowledge.com/JCR/JCR?RQ=RECORD&amp;rank=304&amp;journal=INT+J+HEALTH+CARE+FI"/>
    <hyperlink ref="C312" r:id="rId305" display="http://admin-apps.webofknowledge.com/JCR/JCR?RQ=RECORD&amp;rank=305&amp;journal=INT+REV+ECON+FINANC"/>
    <hyperlink ref="C313" r:id="rId306" display="http://admin-apps.webofknowledge.com/JCR/JCR?RQ=RECORD&amp;rank=306&amp;journal=J+BEHAV+FINANC"/>
    <hyperlink ref="C314" r:id="rId307" display="http://admin-apps.webofknowledge.com/JCR/JCR?RQ=RECORD&amp;rank=307&amp;journal=J+ECON+INEQUAL"/>
    <hyperlink ref="C315" r:id="rId308" display="http://admin-apps.webofknowledge.com/JCR/JCR?RQ=RECORD&amp;rank=308&amp;journal=J+ECON+INTERACT+COOR"/>
    <hyperlink ref="C316" r:id="rId309" display="http://admin-apps.webofknowledge.com/JCR/JCR?RQ=RECORD&amp;rank=309&amp;journal=J+EMPIR+FINANC"/>
    <hyperlink ref="C317" r:id="rId310" display="http://admin-apps.webofknowledge.com/JCR/JCR?RQ=RECORD&amp;rank=310&amp;journal=J+FINANC+STABIL"/>
    <hyperlink ref="C318" r:id="rId311" display="http://admin-apps.webofknowledge.com/JCR/JCR?RQ=RECORD&amp;rank=311&amp;journal=J+HUM+CAPITAL"/>
    <hyperlink ref="C319" r:id="rId312" display="http://admin-apps.webofknowledge.com/JCR/JCR?RQ=RECORD&amp;rank=312&amp;journal=J+I+ECON"/>
    <hyperlink ref="C320" r:id="rId313" display="http://admin-apps.webofknowledge.com/JCR/JCR?RQ=RECORD&amp;rank=313&amp;journal=J+PENSION+ECON+FINAN"/>
    <hyperlink ref="C321" r:id="rId314" display="http://admin-apps.webofknowledge.com/JCR/JCR?RQ=RECORD&amp;rank=314&amp;journal=KOREAN+ECON+REV"/>
    <hyperlink ref="C322" r:id="rId315" display="http://admin-apps.webofknowledge.com/JCR/JCR?RQ=RECORD&amp;rank=315&amp;journal=METROECONOMICA"/>
    <hyperlink ref="C323" r:id="rId316" display="http://admin-apps.webofknowledge.com/JCR/JCR?RQ=RECORD&amp;rank=316&amp;journal=N+AM+J+ECON+FINANC"/>
    <hyperlink ref="C324" r:id="rId317" display="http://admin-apps.webofknowledge.com/JCR/JCR?RQ=RECORD&amp;rank=317&amp;journal=PANOECONOMICUS"/>
    <hyperlink ref="C325" r:id="rId318" display="http://admin-apps.webofknowledge.com/JCR/JCR?RQ=RECORD&amp;rank=318&amp;journal=PRAGUE+ECON+PAP"/>
    <hyperlink ref="C326" r:id="rId319" display="http://admin-apps.webofknowledge.com/JCR/JCR?RQ=RECORD&amp;rank=319&amp;journal=RECH+ECON+LOUVAIN"/>
    <hyperlink ref="C327" r:id="rId320" display="http://admin-apps.webofknowledge.com/JCR/JCR?RQ=RECORD&amp;rank=320&amp;journal=REV+DERIV+RES"/>
    <hyperlink ref="C328" r:id="rId321" display="http://admin-apps.webofknowledge.com/JCR/JCR?RQ=RECORD&amp;rank=321&amp;journal=REV+ECON+DES"/>
    <hyperlink ref="C329" r:id="rId322" display="http://admin-apps.webofknowledge.com/JCR/JCR?RQ=RECORD&amp;rank=322&amp;journal=REV+ECON+HOUSEHOLD"/>
    <hyperlink ref="C330" r:id="rId323" display="http://admin-apps.webofknowledge.com/JCR/JCR?RQ=RECORD&amp;rank=323&amp;journal=REV+FINANC"/>
    <hyperlink ref="C331" r:id="rId324" display="http://admin-apps.webofknowledge.com/JCR/JCR?RQ=RECORD&amp;rank=324&amp;journal=REV+HIST+ECON"/>
    <hyperlink ref="C332" r:id="rId325" display="http://admin-apps.webofknowledge.com/JCR/JCR?RQ=RECORD&amp;rank=325&amp;journal=REV+HIST+INDUST"/>
    <hyperlink ref="C333" r:id="rId326" display="http://admin-apps.webofknowledge.com/JCR/JCR?RQ=RECORD&amp;rank=326&amp;journal=REV+INT+ORGAN"/>
    <hyperlink ref="C334" r:id="rId327" display="http://admin-apps.webofknowledge.com/JCR/JCR?RQ=RECORD&amp;rank=327&amp;journal=REV+NETW+ECON"/>
    <hyperlink ref="C335" r:id="rId328" display="http://admin-apps.webofknowledge.com/JCR/JCR?RQ=RECORD&amp;rank=328&amp;journal=REV+RADICAL+POL+ECON"/>
    <hyperlink ref="C336" r:id="rId329" display="http://admin-apps.webofknowledge.com/JCR/JCR?RQ=RECORD&amp;rank=329&amp;journal=SOCIO-ECON+REV"/>
    <hyperlink ref="C337" r:id="rId330" display="http://admin-apps.webofknowledge.com/JCR/JCR?RQ=RECORD&amp;rank=330&amp;journal=SPAT+ECON+ANAL"/>
    <hyperlink ref="C338" r:id="rId331" display="http://admin-apps.webofknowledge.com/JCR/JCR?RQ=RECORD&amp;rank=331&amp;journal=THEOR+ECON"/>
    <hyperlink ref="C339" r:id="rId332" display="http://admin-apps.webofknowledge.com/JCR/JCR?RQ=RECORD&amp;rank=332&amp;journal=WORLD+TRADE+REV"/>
    <hyperlink ref="C340" r:id="rId333" display="http://admin-apps.webofknowledge.com/JCR/JCR?RQ=RECORD&amp;rank=333&amp;journal=Z+WIRTSCHAFTSGEOGR"/>
  </hyperlinks>
  <pageMargins left="0.75" right="0.75" top="1" bottom="1" header="0.5" footer="0.5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25"/>
  <dimension ref="B1:E226"/>
  <sheetViews>
    <sheetView zoomScaleNormal="100" workbookViewId="0">
      <selection activeCell="D235" sqref="D235"/>
    </sheetView>
  </sheetViews>
  <sheetFormatPr defaultColWidth="9" defaultRowHeight="13.2"/>
  <cols>
    <col min="1" max="1" width="9" style="2"/>
    <col min="2" max="2" width="13.6640625" style="2" customWidth="1"/>
    <col min="3" max="3" width="27.33203125" style="2" bestFit="1" customWidth="1"/>
    <col min="4" max="4" width="19.88671875" style="2" bestFit="1" customWidth="1"/>
    <col min="5" max="16384" width="9" style="2"/>
  </cols>
  <sheetData>
    <row r="1" spans="2:5">
      <c r="B1" s="1" t="s">
        <v>35</v>
      </c>
    </row>
    <row r="2" spans="2:5">
      <c r="B2" s="2" t="s">
        <v>1618</v>
      </c>
    </row>
    <row r="3" spans="2:5" ht="13.8" thickBot="1">
      <c r="D3" s="7">
        <v>2012</v>
      </c>
    </row>
    <row r="4" spans="2:5" ht="16.5" customHeight="1">
      <c r="B4" s="32" t="s">
        <v>31</v>
      </c>
      <c r="C4" s="23" t="s">
        <v>29</v>
      </c>
      <c r="D4" s="32" t="s">
        <v>53</v>
      </c>
    </row>
    <row r="5" spans="2:5" ht="27" thickBot="1">
      <c r="B5" s="33"/>
      <c r="C5" s="4" t="s">
        <v>30</v>
      </c>
      <c r="D5" s="33"/>
    </row>
    <row r="6" spans="2:5" ht="13.8" thickBot="1">
      <c r="B6" s="21">
        <v>1</v>
      </c>
      <c r="C6" s="26" t="s">
        <v>534</v>
      </c>
      <c r="D6" s="21" t="str">
        <f>B6&amp;"/219"</f>
        <v>1/219</v>
      </c>
      <c r="E6" s="19">
        <f>B6/219</f>
        <v>4.5662100456621002E-3</v>
      </c>
    </row>
    <row r="7" spans="2:5" ht="13.8" thickBot="1">
      <c r="B7" s="21">
        <v>2</v>
      </c>
      <c r="C7" s="26" t="s">
        <v>538</v>
      </c>
      <c r="D7" s="21" t="str">
        <f t="shared" ref="D7:D36" si="0">B7&amp;"/219"</f>
        <v>2/219</v>
      </c>
      <c r="E7" s="19">
        <f t="shared" ref="E7:E36" si="1">B7/219</f>
        <v>9.1324200913242004E-3</v>
      </c>
    </row>
    <row r="8" spans="2:5" ht="13.8" thickBot="1">
      <c r="B8" s="21">
        <v>3</v>
      </c>
      <c r="C8" s="26" t="s">
        <v>536</v>
      </c>
      <c r="D8" s="21" t="str">
        <f t="shared" si="0"/>
        <v>3/219</v>
      </c>
      <c r="E8" s="19">
        <f t="shared" si="1"/>
        <v>1.3698630136986301E-2</v>
      </c>
    </row>
    <row r="9" spans="2:5" ht="13.8" thickBot="1">
      <c r="B9" s="21">
        <v>4</v>
      </c>
      <c r="C9" s="26" t="s">
        <v>535</v>
      </c>
      <c r="D9" s="21" t="str">
        <f t="shared" si="0"/>
        <v>4/219</v>
      </c>
      <c r="E9" s="19">
        <f t="shared" si="1"/>
        <v>1.8264840182648401E-2</v>
      </c>
    </row>
    <row r="10" spans="2:5" ht="13.8" thickBot="1">
      <c r="B10" s="21">
        <v>5</v>
      </c>
      <c r="C10" s="26" t="s">
        <v>544</v>
      </c>
      <c r="D10" s="21" t="str">
        <f t="shared" si="0"/>
        <v>5/219</v>
      </c>
      <c r="E10" s="19">
        <f t="shared" si="1"/>
        <v>2.2831050228310501E-2</v>
      </c>
    </row>
    <row r="11" spans="2:5" ht="13.8" thickBot="1">
      <c r="B11" s="21">
        <v>6</v>
      </c>
      <c r="C11" s="26" t="s">
        <v>541</v>
      </c>
      <c r="D11" s="21" t="str">
        <f t="shared" si="0"/>
        <v>6/219</v>
      </c>
      <c r="E11" s="19">
        <f t="shared" si="1"/>
        <v>2.7397260273972601E-2</v>
      </c>
    </row>
    <row r="12" spans="2:5" ht="13.8" thickBot="1">
      <c r="B12" s="21">
        <v>7</v>
      </c>
      <c r="C12" s="26" t="s">
        <v>542</v>
      </c>
      <c r="D12" s="21" t="str">
        <f t="shared" si="0"/>
        <v>7/219</v>
      </c>
      <c r="E12" s="19">
        <f t="shared" si="1"/>
        <v>3.1963470319634701E-2</v>
      </c>
    </row>
    <row r="13" spans="2:5" ht="13.8" thickBot="1">
      <c r="B13" s="21">
        <v>8</v>
      </c>
      <c r="C13" s="26" t="s">
        <v>537</v>
      </c>
      <c r="D13" s="21" t="str">
        <f t="shared" si="0"/>
        <v>8/219</v>
      </c>
      <c r="E13" s="19">
        <f t="shared" si="1"/>
        <v>3.6529680365296802E-2</v>
      </c>
    </row>
    <row r="14" spans="2:5" ht="13.8" thickBot="1">
      <c r="B14" s="21">
        <v>9</v>
      </c>
      <c r="C14" s="26" t="s">
        <v>539</v>
      </c>
      <c r="D14" s="21" t="str">
        <f t="shared" si="0"/>
        <v>9/219</v>
      </c>
      <c r="E14" s="19">
        <f t="shared" si="1"/>
        <v>4.1095890410958902E-2</v>
      </c>
    </row>
    <row r="15" spans="2:5" ht="13.8" thickBot="1">
      <c r="B15" s="21">
        <v>10</v>
      </c>
      <c r="C15" s="26" t="s">
        <v>540</v>
      </c>
      <c r="D15" s="21" t="str">
        <f t="shared" si="0"/>
        <v>10/219</v>
      </c>
      <c r="E15" s="19">
        <f t="shared" si="1"/>
        <v>4.5662100456621002E-2</v>
      </c>
    </row>
    <row r="16" spans="2:5" ht="13.8" thickBot="1">
      <c r="B16" s="21">
        <v>11</v>
      </c>
      <c r="C16" s="26" t="s">
        <v>550</v>
      </c>
      <c r="D16" s="21" t="str">
        <f t="shared" si="0"/>
        <v>11/219</v>
      </c>
      <c r="E16" s="19">
        <f t="shared" si="1"/>
        <v>5.0228310502283102E-2</v>
      </c>
    </row>
    <row r="17" spans="2:5" ht="13.8" thickBot="1">
      <c r="B17" s="21">
        <v>12</v>
      </c>
      <c r="C17" s="26" t="s">
        <v>543</v>
      </c>
      <c r="D17" s="21" t="str">
        <f t="shared" si="0"/>
        <v>12/219</v>
      </c>
      <c r="E17" s="19">
        <f t="shared" si="1"/>
        <v>5.4794520547945202E-2</v>
      </c>
    </row>
    <row r="18" spans="2:5" ht="13.8" thickBot="1">
      <c r="B18" s="21">
        <v>13</v>
      </c>
      <c r="C18" s="26" t="s">
        <v>555</v>
      </c>
      <c r="D18" s="21" t="str">
        <f t="shared" si="0"/>
        <v>13/219</v>
      </c>
      <c r="E18" s="19">
        <f t="shared" si="1"/>
        <v>5.9360730593607303E-2</v>
      </c>
    </row>
    <row r="19" spans="2:5" ht="13.8" thickBot="1">
      <c r="B19" s="21">
        <v>14</v>
      </c>
      <c r="C19" s="26" t="s">
        <v>546</v>
      </c>
      <c r="D19" s="21" t="str">
        <f t="shared" si="0"/>
        <v>14/219</v>
      </c>
      <c r="E19" s="19">
        <f t="shared" si="1"/>
        <v>6.3926940639269403E-2</v>
      </c>
    </row>
    <row r="20" spans="2:5" ht="13.8" thickBot="1">
      <c r="B20" s="21">
        <v>15</v>
      </c>
      <c r="C20" s="26" t="s">
        <v>564</v>
      </c>
      <c r="D20" s="21" t="str">
        <f t="shared" si="0"/>
        <v>15/219</v>
      </c>
      <c r="E20" s="19">
        <f t="shared" si="1"/>
        <v>6.8493150684931503E-2</v>
      </c>
    </row>
    <row r="21" spans="2:5" ht="13.8" thickBot="1">
      <c r="B21" s="21">
        <v>16</v>
      </c>
      <c r="C21" s="26" t="s">
        <v>547</v>
      </c>
      <c r="D21" s="21" t="str">
        <f t="shared" si="0"/>
        <v>16/219</v>
      </c>
      <c r="E21" s="19">
        <f t="shared" si="1"/>
        <v>7.3059360730593603E-2</v>
      </c>
    </row>
    <row r="22" spans="2:5" ht="13.8" thickBot="1">
      <c r="B22" s="21">
        <v>17</v>
      </c>
      <c r="C22" s="26" t="s">
        <v>545</v>
      </c>
      <c r="D22" s="21" t="str">
        <f t="shared" si="0"/>
        <v>17/219</v>
      </c>
      <c r="E22" s="19">
        <f t="shared" si="1"/>
        <v>7.7625570776255703E-2</v>
      </c>
    </row>
    <row r="23" spans="2:5" ht="13.8" thickBot="1">
      <c r="B23" s="21">
        <v>18</v>
      </c>
      <c r="C23" s="26" t="s">
        <v>552</v>
      </c>
      <c r="D23" s="21" t="str">
        <f t="shared" si="0"/>
        <v>18/219</v>
      </c>
      <c r="E23" s="19">
        <f t="shared" si="1"/>
        <v>8.2191780821917804E-2</v>
      </c>
    </row>
    <row r="24" spans="2:5" ht="13.8" thickBot="1">
      <c r="B24" s="21">
        <v>19</v>
      </c>
      <c r="C24" s="26" t="s">
        <v>548</v>
      </c>
      <c r="D24" s="21" t="str">
        <f t="shared" si="0"/>
        <v>19/219</v>
      </c>
      <c r="E24" s="19">
        <f t="shared" si="1"/>
        <v>8.6757990867579904E-2</v>
      </c>
    </row>
    <row r="25" spans="2:5" ht="13.8" thickBot="1">
      <c r="B25" s="21">
        <v>20</v>
      </c>
      <c r="C25" s="26" t="s">
        <v>582</v>
      </c>
      <c r="D25" s="21" t="str">
        <f t="shared" si="0"/>
        <v>20/219</v>
      </c>
      <c r="E25" s="19">
        <f t="shared" si="1"/>
        <v>9.1324200913242004E-2</v>
      </c>
    </row>
    <row r="26" spans="2:5" ht="13.8" thickBot="1">
      <c r="B26" s="21">
        <v>21</v>
      </c>
      <c r="C26" s="26" t="s">
        <v>566</v>
      </c>
      <c r="D26" s="21" t="str">
        <f t="shared" si="0"/>
        <v>21/219</v>
      </c>
      <c r="E26" s="19">
        <f t="shared" si="1"/>
        <v>9.5890410958904104E-2</v>
      </c>
    </row>
    <row r="27" spans="2:5" ht="13.8" thickBot="1">
      <c r="B27" s="21">
        <v>22</v>
      </c>
      <c r="C27" s="26" t="s">
        <v>1619</v>
      </c>
      <c r="D27" s="21" t="str">
        <f t="shared" si="0"/>
        <v>22/219</v>
      </c>
      <c r="E27" s="19">
        <f t="shared" si="1"/>
        <v>0.1004566210045662</v>
      </c>
    </row>
    <row r="28" spans="2:5" ht="13.8" thickBot="1">
      <c r="B28" s="21">
        <v>23</v>
      </c>
      <c r="C28" s="26" t="s">
        <v>553</v>
      </c>
      <c r="D28" s="21" t="str">
        <f t="shared" si="0"/>
        <v>23/219</v>
      </c>
      <c r="E28" s="19">
        <f t="shared" si="1"/>
        <v>0.1050228310502283</v>
      </c>
    </row>
    <row r="29" spans="2:5" ht="13.8" thickBot="1">
      <c r="B29" s="21">
        <v>24</v>
      </c>
      <c r="C29" s="26" t="s">
        <v>560</v>
      </c>
      <c r="D29" s="21" t="str">
        <f t="shared" si="0"/>
        <v>24/219</v>
      </c>
      <c r="E29" s="19">
        <f t="shared" si="1"/>
        <v>0.1095890410958904</v>
      </c>
    </row>
    <row r="30" spans="2:5" ht="13.8" thickBot="1">
      <c r="B30" s="21">
        <v>25</v>
      </c>
      <c r="C30" s="26" t="s">
        <v>557</v>
      </c>
      <c r="D30" s="21" t="str">
        <f t="shared" si="0"/>
        <v>25/219</v>
      </c>
      <c r="E30" s="19">
        <f t="shared" si="1"/>
        <v>0.11415525114155251</v>
      </c>
    </row>
    <row r="31" spans="2:5" ht="13.8" thickBot="1">
      <c r="B31" s="21">
        <v>26</v>
      </c>
      <c r="C31" s="26" t="s">
        <v>551</v>
      </c>
      <c r="D31" s="21" t="str">
        <f t="shared" si="0"/>
        <v>26/219</v>
      </c>
      <c r="E31" s="19">
        <f t="shared" si="1"/>
        <v>0.11872146118721461</v>
      </c>
    </row>
    <row r="32" spans="2:5" ht="13.8" thickBot="1">
      <c r="B32" s="21">
        <v>27</v>
      </c>
      <c r="C32" s="26" t="s">
        <v>565</v>
      </c>
      <c r="D32" s="21" t="str">
        <f t="shared" si="0"/>
        <v>27/219</v>
      </c>
      <c r="E32" s="19">
        <f t="shared" si="1"/>
        <v>0.12328767123287671</v>
      </c>
    </row>
    <row r="33" spans="2:5" ht="13.8" thickBot="1">
      <c r="B33" s="21">
        <v>28</v>
      </c>
      <c r="C33" s="26" t="s">
        <v>556</v>
      </c>
      <c r="D33" s="21" t="str">
        <f t="shared" si="0"/>
        <v>28/219</v>
      </c>
      <c r="E33" s="19">
        <f t="shared" si="1"/>
        <v>0.12785388127853881</v>
      </c>
    </row>
    <row r="34" spans="2:5" ht="13.5" customHeight="1" thickBot="1">
      <c r="B34" s="21">
        <v>29</v>
      </c>
      <c r="C34" s="26" t="s">
        <v>561</v>
      </c>
      <c r="D34" s="21" t="str">
        <f t="shared" si="0"/>
        <v>29/219</v>
      </c>
      <c r="E34" s="19">
        <f t="shared" si="1"/>
        <v>0.13242009132420091</v>
      </c>
    </row>
    <row r="35" spans="2:5" ht="13.8" thickBot="1">
      <c r="B35" s="21">
        <v>30</v>
      </c>
      <c r="C35" s="26" t="s">
        <v>562</v>
      </c>
      <c r="D35" s="21" t="str">
        <f t="shared" si="0"/>
        <v>30/219</v>
      </c>
      <c r="E35" s="19">
        <f t="shared" si="1"/>
        <v>0.13698630136986301</v>
      </c>
    </row>
    <row r="36" spans="2:5" ht="13.8" thickBot="1">
      <c r="B36" s="21">
        <v>31</v>
      </c>
      <c r="C36" s="26" t="s">
        <v>568</v>
      </c>
      <c r="D36" s="21" t="str">
        <f t="shared" si="0"/>
        <v>31/219</v>
      </c>
      <c r="E36" s="19">
        <f t="shared" si="1"/>
        <v>0.14155251141552511</v>
      </c>
    </row>
    <row r="37" spans="2:5" ht="13.8" thickBot="1">
      <c r="B37" s="21">
        <v>32</v>
      </c>
      <c r="C37" s="26" t="s">
        <v>572</v>
      </c>
      <c r="D37" s="21" t="str">
        <f>B37&amp;"/219"</f>
        <v>32/219</v>
      </c>
      <c r="E37" s="19">
        <f>B37/219</f>
        <v>0.14611872146118721</v>
      </c>
    </row>
    <row r="38" spans="2:5" ht="13.8" thickBot="1">
      <c r="B38" s="21">
        <v>33</v>
      </c>
      <c r="C38" s="26" t="s">
        <v>558</v>
      </c>
      <c r="D38" s="21" t="str">
        <f>B38&amp;"/219"</f>
        <v>33/219</v>
      </c>
      <c r="E38" s="19">
        <f>B38/219</f>
        <v>0.15068493150684931</v>
      </c>
    </row>
    <row r="39" spans="2:5" ht="14.1" customHeight="1" thickBot="1">
      <c r="B39" s="42" t="s">
        <v>1608</v>
      </c>
      <c r="C39" s="43"/>
      <c r="D39" s="44"/>
      <c r="E39" s="19"/>
    </row>
    <row r="40" spans="2:5" ht="13.8" thickBot="1">
      <c r="B40" s="21">
        <v>34</v>
      </c>
      <c r="C40" s="26" t="s">
        <v>574</v>
      </c>
      <c r="D40" s="21" t="str">
        <f t="shared" ref="D40:D89" si="2">B40&amp;"/219"</f>
        <v>34/219</v>
      </c>
      <c r="E40" s="19">
        <f t="shared" ref="E40:E89" si="3">B40/219</f>
        <v>0.15525114155251141</v>
      </c>
    </row>
    <row r="41" spans="2:5" ht="13.8" thickBot="1">
      <c r="B41" s="21">
        <v>35</v>
      </c>
      <c r="C41" s="26" t="s">
        <v>580</v>
      </c>
      <c r="D41" s="21" t="str">
        <f t="shared" si="2"/>
        <v>35/219</v>
      </c>
      <c r="E41" s="19">
        <f t="shared" si="3"/>
        <v>0.15981735159817351</v>
      </c>
    </row>
    <row r="42" spans="2:5" ht="13.8" thickBot="1">
      <c r="B42" s="21">
        <v>36</v>
      </c>
      <c r="C42" s="26" t="s">
        <v>573</v>
      </c>
      <c r="D42" s="21" t="str">
        <f t="shared" si="2"/>
        <v>36/219</v>
      </c>
      <c r="E42" s="19">
        <f t="shared" si="3"/>
        <v>0.16438356164383561</v>
      </c>
    </row>
    <row r="43" spans="2:5" ht="13.8" thickBot="1">
      <c r="B43" s="21">
        <v>37</v>
      </c>
      <c r="C43" s="26" t="s">
        <v>567</v>
      </c>
      <c r="D43" s="21" t="str">
        <f t="shared" si="2"/>
        <v>37/219</v>
      </c>
      <c r="E43" s="19">
        <f t="shared" si="3"/>
        <v>0.16894977168949771</v>
      </c>
    </row>
    <row r="44" spans="2:5" ht="13.8" thickBot="1">
      <c r="B44" s="21">
        <v>38</v>
      </c>
      <c r="C44" s="26" t="s">
        <v>554</v>
      </c>
      <c r="D44" s="21" t="str">
        <f t="shared" si="2"/>
        <v>38/219</v>
      </c>
      <c r="E44" s="19">
        <f t="shared" si="3"/>
        <v>0.17351598173515981</v>
      </c>
    </row>
    <row r="45" spans="2:5" ht="13.8" thickBot="1">
      <c r="B45" s="21">
        <v>39</v>
      </c>
      <c r="C45" s="26" t="s">
        <v>570</v>
      </c>
      <c r="D45" s="21" t="str">
        <f t="shared" si="2"/>
        <v>39/219</v>
      </c>
      <c r="E45" s="19">
        <f t="shared" si="3"/>
        <v>0.17808219178082191</v>
      </c>
    </row>
    <row r="46" spans="2:5" ht="13.8" thickBot="1">
      <c r="B46" s="21">
        <v>40</v>
      </c>
      <c r="C46" s="26" t="s">
        <v>569</v>
      </c>
      <c r="D46" s="21" t="str">
        <f t="shared" si="2"/>
        <v>40/219</v>
      </c>
      <c r="E46" s="19">
        <f t="shared" si="3"/>
        <v>0.18264840182648401</v>
      </c>
    </row>
    <row r="47" spans="2:5" ht="13.8" thickBot="1">
      <c r="B47" s="21">
        <v>41</v>
      </c>
      <c r="C47" s="26" t="s">
        <v>651</v>
      </c>
      <c r="D47" s="21" t="str">
        <f t="shared" si="2"/>
        <v>41/219</v>
      </c>
      <c r="E47" s="19">
        <f t="shared" si="3"/>
        <v>0.18721461187214611</v>
      </c>
    </row>
    <row r="48" spans="2:5" ht="13.8" thickBot="1">
      <c r="B48" s="21">
        <v>41</v>
      </c>
      <c r="C48" s="26" t="s">
        <v>312</v>
      </c>
      <c r="D48" s="21" t="str">
        <f t="shared" si="2"/>
        <v>41/219</v>
      </c>
      <c r="E48" s="19">
        <f t="shared" si="3"/>
        <v>0.18721461187214611</v>
      </c>
    </row>
    <row r="49" spans="2:5" ht="13.8" thickBot="1">
      <c r="B49" s="21">
        <v>43</v>
      </c>
      <c r="C49" s="26" t="s">
        <v>571</v>
      </c>
      <c r="D49" s="21" t="str">
        <f t="shared" si="2"/>
        <v>43/219</v>
      </c>
      <c r="E49" s="19">
        <f t="shared" si="3"/>
        <v>0.19634703196347031</v>
      </c>
    </row>
    <row r="50" spans="2:5" ht="13.8" thickBot="1">
      <c r="B50" s="21">
        <v>44</v>
      </c>
      <c r="C50" s="26" t="s">
        <v>585</v>
      </c>
      <c r="D50" s="21" t="str">
        <f t="shared" si="2"/>
        <v>44/219</v>
      </c>
      <c r="E50" s="19">
        <f t="shared" si="3"/>
        <v>0.20091324200913241</v>
      </c>
    </row>
    <row r="51" spans="2:5" ht="13.8" thickBot="1">
      <c r="B51" s="21">
        <v>45</v>
      </c>
      <c r="C51" s="26" t="s">
        <v>1635</v>
      </c>
      <c r="D51" s="21" t="str">
        <f t="shared" si="2"/>
        <v>45/219</v>
      </c>
      <c r="E51" s="19">
        <f t="shared" si="3"/>
        <v>0.20547945205479451</v>
      </c>
    </row>
    <row r="52" spans="2:5" ht="13.8" thickBot="1">
      <c r="B52" s="21">
        <v>46</v>
      </c>
      <c r="C52" s="26" t="s">
        <v>584</v>
      </c>
      <c r="D52" s="21" t="str">
        <f t="shared" si="2"/>
        <v>46/219</v>
      </c>
      <c r="E52" s="19">
        <f t="shared" si="3"/>
        <v>0.21004566210045661</v>
      </c>
    </row>
    <row r="53" spans="2:5" ht="13.8" thickBot="1">
      <c r="B53" s="21">
        <v>47</v>
      </c>
      <c r="C53" s="26" t="s">
        <v>563</v>
      </c>
      <c r="D53" s="21" t="str">
        <f t="shared" si="2"/>
        <v>47/219</v>
      </c>
      <c r="E53" s="19">
        <f t="shared" si="3"/>
        <v>0.21461187214611871</v>
      </c>
    </row>
    <row r="54" spans="2:5" ht="13.8" thickBot="1">
      <c r="B54" s="21">
        <v>48</v>
      </c>
      <c r="C54" s="26" t="s">
        <v>710</v>
      </c>
      <c r="D54" s="21" t="str">
        <f t="shared" si="2"/>
        <v>48/219</v>
      </c>
      <c r="E54" s="19">
        <f t="shared" si="3"/>
        <v>0.21917808219178081</v>
      </c>
    </row>
    <row r="55" spans="2:5" ht="13.8" thickBot="1">
      <c r="B55" s="21">
        <v>49</v>
      </c>
      <c r="C55" s="26" t="s">
        <v>576</v>
      </c>
      <c r="D55" s="21" t="str">
        <f t="shared" si="2"/>
        <v>49/219</v>
      </c>
      <c r="E55" s="19">
        <f t="shared" si="3"/>
        <v>0.22374429223744291</v>
      </c>
    </row>
    <row r="56" spans="2:5" ht="13.8" thickBot="1">
      <c r="B56" s="21">
        <v>50</v>
      </c>
      <c r="C56" s="26" t="s">
        <v>559</v>
      </c>
      <c r="D56" s="21" t="str">
        <f t="shared" si="2"/>
        <v>50/219</v>
      </c>
      <c r="E56" s="19">
        <f t="shared" si="3"/>
        <v>0.22831050228310501</v>
      </c>
    </row>
    <row r="57" spans="2:5" ht="13.8" thickBot="1">
      <c r="B57" s="21">
        <v>51</v>
      </c>
      <c r="C57" s="26" t="s">
        <v>583</v>
      </c>
      <c r="D57" s="21" t="str">
        <f t="shared" si="2"/>
        <v>51/219</v>
      </c>
      <c r="E57" s="19">
        <f t="shared" si="3"/>
        <v>0.23287671232876711</v>
      </c>
    </row>
    <row r="58" spans="2:5" ht="13.8" thickBot="1">
      <c r="B58" s="21">
        <v>52</v>
      </c>
      <c r="C58" s="26" t="s">
        <v>683</v>
      </c>
      <c r="D58" s="21" t="str">
        <f t="shared" si="2"/>
        <v>52/219</v>
      </c>
      <c r="E58" s="19">
        <f t="shared" si="3"/>
        <v>0.23744292237442921</v>
      </c>
    </row>
    <row r="59" spans="2:5" ht="13.8" thickBot="1">
      <c r="B59" s="21">
        <v>53</v>
      </c>
      <c r="C59" s="26" t="s">
        <v>596</v>
      </c>
      <c r="D59" s="21" t="str">
        <f t="shared" si="2"/>
        <v>53/219</v>
      </c>
      <c r="E59" s="19">
        <f t="shared" si="3"/>
        <v>0.24200913242009131</v>
      </c>
    </row>
    <row r="60" spans="2:5" ht="13.8" thickBot="1">
      <c r="B60" s="21">
        <v>54</v>
      </c>
      <c r="C60" s="26" t="s">
        <v>731</v>
      </c>
      <c r="D60" s="21" t="str">
        <f t="shared" si="2"/>
        <v>54/219</v>
      </c>
      <c r="E60" s="19">
        <f t="shared" si="3"/>
        <v>0.24657534246575341</v>
      </c>
    </row>
    <row r="61" spans="2:5" ht="13.8" thickBot="1">
      <c r="B61" s="21">
        <v>55</v>
      </c>
      <c r="C61" s="26" t="s">
        <v>549</v>
      </c>
      <c r="D61" s="21" t="str">
        <f t="shared" si="2"/>
        <v>55/219</v>
      </c>
      <c r="E61" s="19">
        <f t="shared" si="3"/>
        <v>0.25114155251141551</v>
      </c>
    </row>
    <row r="62" spans="2:5" ht="13.8" thickBot="1">
      <c r="B62" s="21">
        <v>56</v>
      </c>
      <c r="C62" s="26" t="s">
        <v>578</v>
      </c>
      <c r="D62" s="21" t="str">
        <f t="shared" si="2"/>
        <v>56/219</v>
      </c>
      <c r="E62" s="19">
        <f t="shared" si="3"/>
        <v>0.25570776255707761</v>
      </c>
    </row>
    <row r="63" spans="2:5" ht="13.8" thickBot="1">
      <c r="B63" s="21">
        <v>57</v>
      </c>
      <c r="C63" s="26" t="s">
        <v>587</v>
      </c>
      <c r="D63" s="21" t="str">
        <f t="shared" si="2"/>
        <v>57/219</v>
      </c>
      <c r="E63" s="19">
        <f t="shared" si="3"/>
        <v>0.26027397260273971</v>
      </c>
    </row>
    <row r="64" spans="2:5" ht="13.8" thickBot="1">
      <c r="B64" s="21">
        <v>58</v>
      </c>
      <c r="C64" s="26" t="s">
        <v>593</v>
      </c>
      <c r="D64" s="21" t="str">
        <f t="shared" si="2"/>
        <v>58/219</v>
      </c>
      <c r="E64" s="19">
        <f t="shared" si="3"/>
        <v>0.26484018264840181</v>
      </c>
    </row>
    <row r="65" spans="2:5" ht="13.8" thickBot="1">
      <c r="B65" s="21">
        <v>59</v>
      </c>
      <c r="C65" s="26" t="s">
        <v>615</v>
      </c>
      <c r="D65" s="21" t="str">
        <f t="shared" si="2"/>
        <v>59/219</v>
      </c>
      <c r="E65" s="19">
        <f t="shared" si="3"/>
        <v>0.26940639269406391</v>
      </c>
    </row>
    <row r="66" spans="2:5" ht="13.8" thickBot="1">
      <c r="B66" s="21">
        <v>60</v>
      </c>
      <c r="C66" s="26" t="s">
        <v>656</v>
      </c>
      <c r="D66" s="21" t="str">
        <f t="shared" si="2"/>
        <v>60/219</v>
      </c>
      <c r="E66" s="19">
        <f t="shared" si="3"/>
        <v>0.27397260273972601</v>
      </c>
    </row>
    <row r="67" spans="2:5" ht="13.8" thickBot="1">
      <c r="B67" s="21">
        <v>61</v>
      </c>
      <c r="C67" s="26" t="s">
        <v>586</v>
      </c>
      <c r="D67" s="21" t="str">
        <f t="shared" si="2"/>
        <v>61/219</v>
      </c>
      <c r="E67" s="19">
        <f t="shared" si="3"/>
        <v>0.27853881278538811</v>
      </c>
    </row>
    <row r="68" spans="2:5" ht="13.8" thickBot="1">
      <c r="B68" s="21">
        <v>62</v>
      </c>
      <c r="C68" s="26" t="s">
        <v>1620</v>
      </c>
      <c r="D68" s="21" t="str">
        <f t="shared" si="2"/>
        <v>62/219</v>
      </c>
      <c r="E68" s="19">
        <f t="shared" si="3"/>
        <v>0.28310502283105021</v>
      </c>
    </row>
    <row r="69" spans="2:5" ht="13.8" thickBot="1">
      <c r="B69" s="21">
        <v>63</v>
      </c>
      <c r="C69" s="26" t="s">
        <v>581</v>
      </c>
      <c r="D69" s="21" t="str">
        <f t="shared" si="2"/>
        <v>63/219</v>
      </c>
      <c r="E69" s="19">
        <f t="shared" si="3"/>
        <v>0.28767123287671231</v>
      </c>
    </row>
    <row r="70" spans="2:5" ht="13.8" thickBot="1">
      <c r="B70" s="21">
        <v>64</v>
      </c>
      <c r="C70" s="26" t="s">
        <v>590</v>
      </c>
      <c r="D70" s="21" t="str">
        <f t="shared" si="2"/>
        <v>64/219</v>
      </c>
      <c r="E70" s="19">
        <f t="shared" si="3"/>
        <v>0.29223744292237441</v>
      </c>
    </row>
    <row r="71" spans="2:5" ht="13.8" thickBot="1">
      <c r="B71" s="21">
        <v>65</v>
      </c>
      <c r="C71" s="26" t="s">
        <v>595</v>
      </c>
      <c r="D71" s="21" t="str">
        <f t="shared" si="2"/>
        <v>65/219</v>
      </c>
      <c r="E71" s="19">
        <f t="shared" si="3"/>
        <v>0.29680365296803651</v>
      </c>
    </row>
    <row r="72" spans="2:5" ht="13.8" thickBot="1">
      <c r="B72" s="21">
        <v>66</v>
      </c>
      <c r="C72" s="26" t="s">
        <v>577</v>
      </c>
      <c r="D72" s="21" t="str">
        <f t="shared" si="2"/>
        <v>66/219</v>
      </c>
      <c r="E72" s="19">
        <f t="shared" si="3"/>
        <v>0.30136986301369861</v>
      </c>
    </row>
    <row r="73" spans="2:5" ht="13.8" thickBot="1">
      <c r="B73" s="21">
        <v>67</v>
      </c>
      <c r="C73" s="26" t="s">
        <v>607</v>
      </c>
      <c r="D73" s="21" t="str">
        <f t="shared" si="2"/>
        <v>67/219</v>
      </c>
      <c r="E73" s="19">
        <f t="shared" si="3"/>
        <v>0.30593607305936071</v>
      </c>
    </row>
    <row r="74" spans="2:5" ht="13.8" thickBot="1">
      <c r="B74" s="21">
        <v>68</v>
      </c>
      <c r="C74" s="26" t="s">
        <v>602</v>
      </c>
      <c r="D74" s="21" t="str">
        <f t="shared" si="2"/>
        <v>68/219</v>
      </c>
      <c r="E74" s="19">
        <f t="shared" si="3"/>
        <v>0.31050228310502281</v>
      </c>
    </row>
    <row r="75" spans="2:5" ht="13.8" thickBot="1">
      <c r="B75" s="21">
        <v>69</v>
      </c>
      <c r="C75" s="26" t="s">
        <v>579</v>
      </c>
      <c r="D75" s="21" t="str">
        <f t="shared" si="2"/>
        <v>69/219</v>
      </c>
      <c r="E75" s="19">
        <f t="shared" si="3"/>
        <v>0.31506849315068491</v>
      </c>
    </row>
    <row r="76" spans="2:5" ht="13.8" thickBot="1">
      <c r="B76" s="21">
        <v>70</v>
      </c>
      <c r="C76" s="26" t="s">
        <v>605</v>
      </c>
      <c r="D76" s="21" t="str">
        <f t="shared" si="2"/>
        <v>70/219</v>
      </c>
      <c r="E76" s="19">
        <f t="shared" si="3"/>
        <v>0.31963470319634701</v>
      </c>
    </row>
    <row r="77" spans="2:5" ht="13.8" thickBot="1">
      <c r="B77" s="21">
        <v>71</v>
      </c>
      <c r="C77" s="26" t="s">
        <v>1621</v>
      </c>
      <c r="D77" s="21" t="str">
        <f t="shared" si="2"/>
        <v>71/219</v>
      </c>
      <c r="E77" s="19">
        <f t="shared" si="3"/>
        <v>0.32420091324200911</v>
      </c>
    </row>
    <row r="78" spans="2:5" ht="13.8" thickBot="1">
      <c r="B78" s="21">
        <v>72</v>
      </c>
      <c r="C78" s="26" t="s">
        <v>606</v>
      </c>
      <c r="D78" s="21" t="str">
        <f t="shared" si="2"/>
        <v>72/219</v>
      </c>
      <c r="E78" s="19">
        <f t="shared" si="3"/>
        <v>0.32876712328767121</v>
      </c>
    </row>
    <row r="79" spans="2:5" ht="13.8" thickBot="1">
      <c r="B79" s="21">
        <v>73</v>
      </c>
      <c r="C79" s="26" t="s">
        <v>610</v>
      </c>
      <c r="D79" s="21" t="str">
        <f t="shared" si="2"/>
        <v>73/219</v>
      </c>
      <c r="E79" s="19">
        <f t="shared" si="3"/>
        <v>0.33333333333333331</v>
      </c>
    </row>
    <row r="80" spans="2:5" ht="13.8" thickBot="1">
      <c r="B80" s="21">
        <v>74</v>
      </c>
      <c r="C80" s="26" t="s">
        <v>588</v>
      </c>
      <c r="D80" s="21" t="str">
        <f t="shared" si="2"/>
        <v>74/219</v>
      </c>
      <c r="E80" s="19">
        <f t="shared" si="3"/>
        <v>0.33789954337899542</v>
      </c>
    </row>
    <row r="81" spans="2:5" ht="13.8" thickBot="1">
      <c r="B81" s="21">
        <v>75</v>
      </c>
      <c r="C81" s="26" t="s">
        <v>592</v>
      </c>
      <c r="D81" s="21" t="str">
        <f t="shared" si="2"/>
        <v>75/219</v>
      </c>
      <c r="E81" s="19">
        <f t="shared" si="3"/>
        <v>0.34246575342465752</v>
      </c>
    </row>
    <row r="82" spans="2:5" ht="13.5" customHeight="1" thickBot="1">
      <c r="B82" s="21">
        <v>76</v>
      </c>
      <c r="C82" s="26" t="s">
        <v>589</v>
      </c>
      <c r="D82" s="21" t="str">
        <f t="shared" si="2"/>
        <v>76/219</v>
      </c>
      <c r="E82" s="19">
        <f t="shared" si="3"/>
        <v>0.34703196347031962</v>
      </c>
    </row>
    <row r="83" spans="2:5" ht="13.8" thickBot="1">
      <c r="B83" s="21">
        <v>77</v>
      </c>
      <c r="C83" s="26" t="s">
        <v>599</v>
      </c>
      <c r="D83" s="21" t="str">
        <f t="shared" si="2"/>
        <v>77/219</v>
      </c>
      <c r="E83" s="19">
        <f t="shared" si="3"/>
        <v>0.35159817351598172</v>
      </c>
    </row>
    <row r="84" spans="2:5" ht="13.8" thickBot="1">
      <c r="B84" s="21">
        <v>78</v>
      </c>
      <c r="C84" s="26" t="s">
        <v>598</v>
      </c>
      <c r="D84" s="21" t="str">
        <f t="shared" si="2"/>
        <v>78/219</v>
      </c>
      <c r="E84" s="19">
        <f t="shared" si="3"/>
        <v>0.35616438356164382</v>
      </c>
    </row>
    <row r="85" spans="2:5" ht="13.8" thickBot="1">
      <c r="B85" s="21">
        <v>79</v>
      </c>
      <c r="C85" s="26" t="s">
        <v>603</v>
      </c>
      <c r="D85" s="21" t="str">
        <f t="shared" si="2"/>
        <v>79/219</v>
      </c>
      <c r="E85" s="19">
        <f t="shared" si="3"/>
        <v>0.36073059360730592</v>
      </c>
    </row>
    <row r="86" spans="2:5" ht="13.8" thickBot="1">
      <c r="B86" s="21">
        <v>80</v>
      </c>
      <c r="C86" s="26" t="s">
        <v>597</v>
      </c>
      <c r="D86" s="21" t="str">
        <f t="shared" si="2"/>
        <v>80/219</v>
      </c>
      <c r="E86" s="19">
        <f t="shared" si="3"/>
        <v>0.36529680365296802</v>
      </c>
    </row>
    <row r="87" spans="2:5" ht="13.8" thickBot="1">
      <c r="B87" s="21">
        <v>81</v>
      </c>
      <c r="C87" s="26" t="s">
        <v>622</v>
      </c>
      <c r="D87" s="21" t="str">
        <f t="shared" si="2"/>
        <v>81/219</v>
      </c>
      <c r="E87" s="19">
        <f t="shared" si="3"/>
        <v>0.36986301369863012</v>
      </c>
    </row>
    <row r="88" spans="2:5" ht="13.8" thickBot="1">
      <c r="B88" s="21">
        <v>81</v>
      </c>
      <c r="C88" s="26" t="s">
        <v>591</v>
      </c>
      <c r="D88" s="21" t="str">
        <f t="shared" si="2"/>
        <v>81/219</v>
      </c>
      <c r="E88" s="19">
        <f t="shared" si="3"/>
        <v>0.36986301369863012</v>
      </c>
    </row>
    <row r="89" spans="2:5" ht="13.8" thickBot="1">
      <c r="B89" s="21">
        <v>83</v>
      </c>
      <c r="C89" s="26" t="s">
        <v>604</v>
      </c>
      <c r="D89" s="21" t="str">
        <f t="shared" si="2"/>
        <v>83/219</v>
      </c>
      <c r="E89" s="19">
        <f t="shared" si="3"/>
        <v>0.37899543378995432</v>
      </c>
    </row>
    <row r="90" spans="2:5" ht="13.8" thickBot="1">
      <c r="B90" s="21">
        <v>84</v>
      </c>
      <c r="C90" s="26" t="s">
        <v>611</v>
      </c>
      <c r="D90" s="21" t="str">
        <f>B90&amp;"/219"</f>
        <v>84/219</v>
      </c>
      <c r="E90" s="19">
        <f>B90/219</f>
        <v>0.38356164383561642</v>
      </c>
    </row>
    <row r="91" spans="2:5" ht="13.8" thickBot="1">
      <c r="B91" s="21">
        <v>85</v>
      </c>
      <c r="C91" s="26" t="s">
        <v>616</v>
      </c>
      <c r="D91" s="21" t="str">
        <f>B91&amp;"/219"</f>
        <v>85/219</v>
      </c>
      <c r="E91" s="19">
        <f>B91/219</f>
        <v>0.38812785388127852</v>
      </c>
    </row>
    <row r="92" spans="2:5" ht="13.8" thickBot="1">
      <c r="B92" s="21">
        <v>86</v>
      </c>
      <c r="C92" s="26" t="s">
        <v>650</v>
      </c>
      <c r="D92" s="21" t="str">
        <f>B92&amp;"/219"</f>
        <v>86/219</v>
      </c>
      <c r="E92" s="19">
        <f>B92/219</f>
        <v>0.39269406392694062</v>
      </c>
    </row>
    <row r="93" spans="2:5" ht="13.8" thickBot="1">
      <c r="B93" s="21">
        <v>87</v>
      </c>
      <c r="C93" s="26" t="s">
        <v>620</v>
      </c>
      <c r="D93" s="21" t="str">
        <f>B93&amp;"/219"</f>
        <v>87/219</v>
      </c>
      <c r="E93" s="19">
        <f>B93/219</f>
        <v>0.39726027397260272</v>
      </c>
    </row>
    <row r="94" spans="2:5" ht="13.8" thickBot="1">
      <c r="B94" s="21">
        <v>88</v>
      </c>
      <c r="C94" s="26" t="s">
        <v>614</v>
      </c>
      <c r="D94" s="21" t="str">
        <f>B94&amp;"/219"</f>
        <v>88/219</v>
      </c>
      <c r="E94" s="19">
        <f>B94/219</f>
        <v>0.40182648401826482</v>
      </c>
    </row>
    <row r="95" spans="2:5" ht="13.8" thickBot="1">
      <c r="B95" s="37" t="s">
        <v>1605</v>
      </c>
      <c r="C95" s="38"/>
      <c r="D95" s="39"/>
      <c r="E95" s="19"/>
    </row>
    <row r="96" spans="2:5" ht="13.8" thickBot="1">
      <c r="B96" s="21">
        <v>89</v>
      </c>
      <c r="C96" s="26" t="s">
        <v>600</v>
      </c>
      <c r="D96" s="21" t="str">
        <f t="shared" ref="D96:D155" si="4">B96&amp;"/219"</f>
        <v>89/219</v>
      </c>
      <c r="E96" s="19">
        <f t="shared" ref="E96:E155" si="5">B96/219</f>
        <v>0.40639269406392692</v>
      </c>
    </row>
    <row r="97" spans="2:5" ht="13.8" thickBot="1">
      <c r="B97" s="21">
        <v>90</v>
      </c>
      <c r="C97" s="26" t="s">
        <v>628</v>
      </c>
      <c r="D97" s="21" t="str">
        <f t="shared" si="4"/>
        <v>90/219</v>
      </c>
      <c r="E97" s="19">
        <f t="shared" si="5"/>
        <v>0.41095890410958902</v>
      </c>
    </row>
    <row r="98" spans="2:5" ht="13.8" thickBot="1">
      <c r="B98" s="21">
        <v>91</v>
      </c>
      <c r="C98" s="26" t="s">
        <v>575</v>
      </c>
      <c r="D98" s="21" t="str">
        <f t="shared" si="4"/>
        <v>91/219</v>
      </c>
      <c r="E98" s="19">
        <f t="shared" si="5"/>
        <v>0.41552511415525112</v>
      </c>
    </row>
    <row r="99" spans="2:5" ht="13.8" thickBot="1">
      <c r="B99" s="21">
        <v>92</v>
      </c>
      <c r="C99" s="26" t="s">
        <v>645</v>
      </c>
      <c r="D99" s="21" t="str">
        <f t="shared" si="4"/>
        <v>92/219</v>
      </c>
      <c r="E99" s="19">
        <f t="shared" si="5"/>
        <v>0.42009132420091322</v>
      </c>
    </row>
    <row r="100" spans="2:5" ht="13.8" thickBot="1">
      <c r="B100" s="21">
        <v>93</v>
      </c>
      <c r="C100" s="26" t="s">
        <v>601</v>
      </c>
      <c r="D100" s="21" t="str">
        <f t="shared" si="4"/>
        <v>93/219</v>
      </c>
      <c r="E100" s="19">
        <f t="shared" si="5"/>
        <v>0.42465753424657532</v>
      </c>
    </row>
    <row r="101" spans="2:5" ht="13.8" thickBot="1">
      <c r="B101" s="21">
        <v>94</v>
      </c>
      <c r="C101" s="26" t="s">
        <v>621</v>
      </c>
      <c r="D101" s="21" t="str">
        <f t="shared" si="4"/>
        <v>94/219</v>
      </c>
      <c r="E101" s="19">
        <f t="shared" si="5"/>
        <v>0.42922374429223742</v>
      </c>
    </row>
    <row r="102" spans="2:5" ht="13.8" thickBot="1">
      <c r="B102" s="21">
        <v>95</v>
      </c>
      <c r="C102" s="26" t="s">
        <v>594</v>
      </c>
      <c r="D102" s="21" t="str">
        <f t="shared" si="4"/>
        <v>95/219</v>
      </c>
      <c r="E102" s="19">
        <f t="shared" si="5"/>
        <v>0.43378995433789952</v>
      </c>
    </row>
    <row r="103" spans="2:5" ht="13.8" thickBot="1">
      <c r="B103" s="21">
        <v>96</v>
      </c>
      <c r="C103" s="26" t="s">
        <v>612</v>
      </c>
      <c r="D103" s="21" t="str">
        <f t="shared" si="4"/>
        <v>96/219</v>
      </c>
      <c r="E103" s="19">
        <f t="shared" si="5"/>
        <v>0.43835616438356162</v>
      </c>
    </row>
    <row r="104" spans="2:5" ht="13.8" thickBot="1">
      <c r="B104" s="21">
        <v>97</v>
      </c>
      <c r="C104" s="26" t="s">
        <v>617</v>
      </c>
      <c r="D104" s="21" t="str">
        <f t="shared" si="4"/>
        <v>97/219</v>
      </c>
      <c r="E104" s="19">
        <f t="shared" si="5"/>
        <v>0.44292237442922372</v>
      </c>
    </row>
    <row r="105" spans="2:5" ht="13.8" thickBot="1">
      <c r="B105" s="21">
        <v>98</v>
      </c>
      <c r="C105" s="26" t="s">
        <v>618</v>
      </c>
      <c r="D105" s="21" t="str">
        <f t="shared" si="4"/>
        <v>98/219</v>
      </c>
      <c r="E105" s="19">
        <f t="shared" si="5"/>
        <v>0.44748858447488582</v>
      </c>
    </row>
    <row r="106" spans="2:5" ht="13.8" thickBot="1">
      <c r="B106" s="21">
        <v>99</v>
      </c>
      <c r="C106" s="26" t="s">
        <v>608</v>
      </c>
      <c r="D106" s="21" t="str">
        <f t="shared" si="4"/>
        <v>99/219</v>
      </c>
      <c r="E106" s="19">
        <f t="shared" si="5"/>
        <v>0.45205479452054792</v>
      </c>
    </row>
    <row r="107" spans="2:5" ht="13.8" thickBot="1">
      <c r="B107" s="21">
        <v>100</v>
      </c>
      <c r="C107" s="26" t="s">
        <v>619</v>
      </c>
      <c r="D107" s="21" t="str">
        <f t="shared" si="4"/>
        <v>100/219</v>
      </c>
      <c r="E107" s="19">
        <f t="shared" si="5"/>
        <v>0.45662100456621002</v>
      </c>
    </row>
    <row r="108" spans="2:5" ht="13.8" thickBot="1">
      <c r="B108" s="21">
        <v>101</v>
      </c>
      <c r="C108" s="26" t="s">
        <v>609</v>
      </c>
      <c r="D108" s="21" t="str">
        <f t="shared" si="4"/>
        <v>101/219</v>
      </c>
      <c r="E108" s="19">
        <f t="shared" si="5"/>
        <v>0.46118721461187212</v>
      </c>
    </row>
    <row r="109" spans="2:5" ht="13.8" thickBot="1">
      <c r="B109" s="21">
        <v>102</v>
      </c>
      <c r="C109" s="26" t="s">
        <v>723</v>
      </c>
      <c r="D109" s="21" t="str">
        <f t="shared" si="4"/>
        <v>102/219</v>
      </c>
      <c r="E109" s="19">
        <f t="shared" si="5"/>
        <v>0.46575342465753422</v>
      </c>
    </row>
    <row r="110" spans="2:5" ht="13.8" thickBot="1">
      <c r="B110" s="21">
        <v>103</v>
      </c>
      <c r="C110" s="26" t="s">
        <v>624</v>
      </c>
      <c r="D110" s="21" t="str">
        <f t="shared" si="4"/>
        <v>103/219</v>
      </c>
      <c r="E110" s="19">
        <f t="shared" si="5"/>
        <v>0.47031963470319632</v>
      </c>
    </row>
    <row r="111" spans="2:5" ht="13.8" thickBot="1">
      <c r="B111" s="21">
        <v>104</v>
      </c>
      <c r="C111" s="26" t="s">
        <v>646</v>
      </c>
      <c r="D111" s="21" t="str">
        <f t="shared" si="4"/>
        <v>104/219</v>
      </c>
      <c r="E111" s="19">
        <f t="shared" si="5"/>
        <v>0.47488584474885842</v>
      </c>
    </row>
    <row r="112" spans="2:5" ht="13.8" thickBot="1">
      <c r="B112" s="21">
        <v>105</v>
      </c>
      <c r="C112" s="26" t="s">
        <v>623</v>
      </c>
      <c r="D112" s="21" t="str">
        <f t="shared" si="4"/>
        <v>105/219</v>
      </c>
      <c r="E112" s="19">
        <f t="shared" si="5"/>
        <v>0.47945205479452052</v>
      </c>
    </row>
    <row r="113" spans="2:5" ht="13.8" thickBot="1">
      <c r="B113" s="21">
        <v>106</v>
      </c>
      <c r="C113" s="26" t="s">
        <v>627</v>
      </c>
      <c r="D113" s="21" t="str">
        <f t="shared" si="4"/>
        <v>106/219</v>
      </c>
      <c r="E113" s="19">
        <f t="shared" si="5"/>
        <v>0.48401826484018262</v>
      </c>
    </row>
    <row r="114" spans="2:5" ht="13.8" thickBot="1">
      <c r="B114" s="21">
        <v>107</v>
      </c>
      <c r="C114" s="26" t="s">
        <v>679</v>
      </c>
      <c r="D114" s="21" t="str">
        <f t="shared" si="4"/>
        <v>107/219</v>
      </c>
      <c r="E114" s="19">
        <f t="shared" si="5"/>
        <v>0.48858447488584472</v>
      </c>
    </row>
    <row r="115" spans="2:5" ht="13.8" thickBot="1">
      <c r="B115" s="21">
        <v>108</v>
      </c>
      <c r="C115" s="26" t="s">
        <v>633</v>
      </c>
      <c r="D115" s="21" t="str">
        <f t="shared" si="4"/>
        <v>108/219</v>
      </c>
      <c r="E115" s="19">
        <f t="shared" si="5"/>
        <v>0.49315068493150682</v>
      </c>
    </row>
    <row r="116" spans="2:5" ht="13.8" thickBot="1">
      <c r="B116" s="21">
        <v>109</v>
      </c>
      <c r="C116" s="26" t="s">
        <v>105</v>
      </c>
      <c r="D116" s="21" t="str">
        <f t="shared" si="4"/>
        <v>109/219</v>
      </c>
      <c r="E116" s="19">
        <f t="shared" si="5"/>
        <v>0.49771689497716892</v>
      </c>
    </row>
    <row r="117" spans="2:5" ht="13.8" thickBot="1">
      <c r="B117" s="21">
        <v>110</v>
      </c>
      <c r="C117" s="26" t="s">
        <v>670</v>
      </c>
      <c r="D117" s="21" t="str">
        <f t="shared" si="4"/>
        <v>110/219</v>
      </c>
      <c r="E117" s="19">
        <f t="shared" si="5"/>
        <v>0.50228310502283102</v>
      </c>
    </row>
    <row r="118" spans="2:5" ht="13.8" thickBot="1">
      <c r="B118" s="21">
        <v>111</v>
      </c>
      <c r="C118" s="26" t="s">
        <v>625</v>
      </c>
      <c r="D118" s="21" t="str">
        <f t="shared" si="4"/>
        <v>111/219</v>
      </c>
      <c r="E118" s="19">
        <f t="shared" si="5"/>
        <v>0.50684931506849318</v>
      </c>
    </row>
    <row r="119" spans="2:5" ht="13.8" thickBot="1">
      <c r="B119" s="21">
        <v>112</v>
      </c>
      <c r="C119" s="26" t="s">
        <v>629</v>
      </c>
      <c r="D119" s="21" t="str">
        <f t="shared" si="4"/>
        <v>112/219</v>
      </c>
      <c r="E119" s="19">
        <f t="shared" si="5"/>
        <v>0.51141552511415522</v>
      </c>
    </row>
    <row r="120" spans="2:5" ht="13.8" thickBot="1">
      <c r="B120" s="21">
        <v>113</v>
      </c>
      <c r="C120" s="26" t="s">
        <v>626</v>
      </c>
      <c r="D120" s="21" t="str">
        <f t="shared" si="4"/>
        <v>113/219</v>
      </c>
      <c r="E120" s="19">
        <f t="shared" si="5"/>
        <v>0.51598173515981738</v>
      </c>
    </row>
    <row r="121" spans="2:5" ht="13.8" thickBot="1">
      <c r="B121" s="21">
        <v>114</v>
      </c>
      <c r="C121" s="26" t="s">
        <v>1622</v>
      </c>
      <c r="D121" s="21" t="str">
        <f t="shared" si="4"/>
        <v>114/219</v>
      </c>
      <c r="E121" s="19">
        <f t="shared" si="5"/>
        <v>0.52054794520547942</v>
      </c>
    </row>
    <row r="122" spans="2:5" ht="13.8" thickBot="1">
      <c r="B122" s="21">
        <v>115</v>
      </c>
      <c r="C122" s="26" t="s">
        <v>634</v>
      </c>
      <c r="D122" s="21" t="str">
        <f t="shared" si="4"/>
        <v>115/219</v>
      </c>
      <c r="E122" s="19">
        <f t="shared" si="5"/>
        <v>0.52511415525114158</v>
      </c>
    </row>
    <row r="123" spans="2:5" ht="13.8" thickBot="1">
      <c r="B123" s="21">
        <v>116</v>
      </c>
      <c r="C123" s="26" t="s">
        <v>632</v>
      </c>
      <c r="D123" s="21" t="str">
        <f t="shared" si="4"/>
        <v>116/219</v>
      </c>
      <c r="E123" s="19">
        <f t="shared" si="5"/>
        <v>0.52968036529680362</v>
      </c>
    </row>
    <row r="124" spans="2:5" ht="13.8" thickBot="1">
      <c r="B124" s="21">
        <v>117</v>
      </c>
      <c r="C124" s="26" t="s">
        <v>682</v>
      </c>
      <c r="D124" s="21" t="str">
        <f t="shared" si="4"/>
        <v>117/219</v>
      </c>
      <c r="E124" s="19">
        <f t="shared" si="5"/>
        <v>0.53424657534246578</v>
      </c>
    </row>
    <row r="125" spans="2:5" ht="13.8" thickBot="1">
      <c r="B125" s="21">
        <v>118</v>
      </c>
      <c r="C125" s="26" t="s">
        <v>671</v>
      </c>
      <c r="D125" s="21" t="str">
        <f t="shared" si="4"/>
        <v>118/219</v>
      </c>
      <c r="E125" s="19">
        <f t="shared" si="5"/>
        <v>0.53881278538812782</v>
      </c>
    </row>
    <row r="126" spans="2:5" ht="13.8" thickBot="1">
      <c r="B126" s="21">
        <v>119</v>
      </c>
      <c r="C126" s="26" t="s">
        <v>613</v>
      </c>
      <c r="D126" s="21" t="str">
        <f t="shared" si="4"/>
        <v>119/219</v>
      </c>
      <c r="E126" s="19">
        <f t="shared" si="5"/>
        <v>0.54337899543378998</v>
      </c>
    </row>
    <row r="127" spans="2:5" ht="13.8" thickBot="1">
      <c r="B127" s="21">
        <v>120</v>
      </c>
      <c r="C127" s="26" t="s">
        <v>631</v>
      </c>
      <c r="D127" s="21" t="str">
        <f t="shared" si="4"/>
        <v>120/219</v>
      </c>
      <c r="E127" s="19">
        <f t="shared" si="5"/>
        <v>0.54794520547945202</v>
      </c>
    </row>
    <row r="128" spans="2:5" ht="13.8" thickBot="1">
      <c r="B128" s="21">
        <v>121</v>
      </c>
      <c r="C128" s="26" t="s">
        <v>701</v>
      </c>
      <c r="D128" s="21" t="str">
        <f t="shared" si="4"/>
        <v>121/219</v>
      </c>
      <c r="E128" s="19">
        <f t="shared" si="5"/>
        <v>0.55251141552511418</v>
      </c>
    </row>
    <row r="129" spans="2:5" ht="13.8" thickBot="1">
      <c r="B129" s="21">
        <v>122</v>
      </c>
      <c r="C129" s="26" t="s">
        <v>630</v>
      </c>
      <c r="D129" s="21" t="str">
        <f t="shared" si="4"/>
        <v>122/219</v>
      </c>
      <c r="E129" s="19">
        <f t="shared" si="5"/>
        <v>0.55707762557077622</v>
      </c>
    </row>
    <row r="130" spans="2:5" ht="13.8" thickBot="1">
      <c r="B130" s="21">
        <v>123</v>
      </c>
      <c r="C130" s="26" t="s">
        <v>663</v>
      </c>
      <c r="D130" s="21" t="str">
        <f t="shared" si="4"/>
        <v>123/219</v>
      </c>
      <c r="E130" s="19">
        <f t="shared" si="5"/>
        <v>0.56164383561643838</v>
      </c>
    </row>
    <row r="131" spans="2:5" ht="13.8" thickBot="1">
      <c r="B131" s="21">
        <v>124</v>
      </c>
      <c r="C131" s="26" t="s">
        <v>644</v>
      </c>
      <c r="D131" s="21" t="str">
        <f t="shared" si="4"/>
        <v>124/219</v>
      </c>
      <c r="E131" s="19">
        <f t="shared" si="5"/>
        <v>0.56621004566210043</v>
      </c>
    </row>
    <row r="132" spans="2:5" ht="13.8" thickBot="1">
      <c r="B132" s="21">
        <v>125</v>
      </c>
      <c r="C132" s="26" t="s">
        <v>636</v>
      </c>
      <c r="D132" s="21" t="str">
        <f t="shared" si="4"/>
        <v>125/219</v>
      </c>
      <c r="E132" s="19">
        <f t="shared" si="5"/>
        <v>0.57077625570776258</v>
      </c>
    </row>
    <row r="133" spans="2:5" ht="13.8" thickBot="1">
      <c r="B133" s="21">
        <v>126</v>
      </c>
      <c r="C133" s="26" t="s">
        <v>423</v>
      </c>
      <c r="D133" s="21" t="str">
        <f t="shared" si="4"/>
        <v>126/219</v>
      </c>
      <c r="E133" s="19">
        <f t="shared" si="5"/>
        <v>0.57534246575342463</v>
      </c>
    </row>
    <row r="134" spans="2:5" ht="13.8" thickBot="1">
      <c r="B134" s="21">
        <v>127</v>
      </c>
      <c r="C134" s="26" t="s">
        <v>204</v>
      </c>
      <c r="D134" s="21" t="str">
        <f t="shared" si="4"/>
        <v>127/219</v>
      </c>
      <c r="E134" s="19">
        <f t="shared" si="5"/>
        <v>0.57990867579908678</v>
      </c>
    </row>
    <row r="135" spans="2:5" ht="13.8" thickBot="1">
      <c r="B135" s="21">
        <v>128</v>
      </c>
      <c r="C135" s="26" t="s">
        <v>640</v>
      </c>
      <c r="D135" s="21" t="str">
        <f t="shared" si="4"/>
        <v>128/219</v>
      </c>
      <c r="E135" s="19">
        <f t="shared" si="5"/>
        <v>0.58447488584474883</v>
      </c>
    </row>
    <row r="136" spans="2:5" ht="13.8" thickBot="1">
      <c r="B136" s="21">
        <v>129</v>
      </c>
      <c r="C136" s="26" t="s">
        <v>638</v>
      </c>
      <c r="D136" s="21" t="str">
        <f t="shared" si="4"/>
        <v>129/219</v>
      </c>
      <c r="E136" s="19">
        <f t="shared" si="5"/>
        <v>0.58904109589041098</v>
      </c>
    </row>
    <row r="137" spans="2:5" ht="13.8" thickBot="1">
      <c r="B137" s="21">
        <v>130</v>
      </c>
      <c r="C137" s="26" t="s">
        <v>696</v>
      </c>
      <c r="D137" s="21" t="str">
        <f t="shared" si="4"/>
        <v>130/219</v>
      </c>
      <c r="E137" s="19">
        <f t="shared" si="5"/>
        <v>0.59360730593607303</v>
      </c>
    </row>
    <row r="138" spans="2:5" ht="13.8" thickBot="1">
      <c r="B138" s="21">
        <v>131</v>
      </c>
      <c r="C138" s="26" t="s">
        <v>675</v>
      </c>
      <c r="D138" s="21" t="str">
        <f t="shared" si="4"/>
        <v>131/219</v>
      </c>
      <c r="E138" s="19">
        <f t="shared" si="5"/>
        <v>0.59817351598173518</v>
      </c>
    </row>
    <row r="139" spans="2:5" ht="13.8" thickBot="1">
      <c r="B139" s="21">
        <v>132</v>
      </c>
      <c r="C139" s="26" t="s">
        <v>700</v>
      </c>
      <c r="D139" s="21" t="str">
        <f t="shared" si="4"/>
        <v>132/219</v>
      </c>
      <c r="E139" s="19">
        <f t="shared" si="5"/>
        <v>0.60273972602739723</v>
      </c>
    </row>
    <row r="140" spans="2:5" ht="13.8" thickBot="1">
      <c r="B140" s="21">
        <v>133</v>
      </c>
      <c r="C140" s="26" t="s">
        <v>639</v>
      </c>
      <c r="D140" s="21" t="str">
        <f t="shared" si="4"/>
        <v>133/219</v>
      </c>
      <c r="E140" s="19">
        <f t="shared" si="5"/>
        <v>0.60730593607305938</v>
      </c>
    </row>
    <row r="141" spans="2:5" ht="13.8" thickBot="1">
      <c r="B141" s="21">
        <v>134</v>
      </c>
      <c r="C141" s="26" t="s">
        <v>641</v>
      </c>
      <c r="D141" s="21" t="str">
        <f t="shared" si="4"/>
        <v>134/219</v>
      </c>
      <c r="E141" s="19">
        <f t="shared" si="5"/>
        <v>0.61187214611872143</v>
      </c>
    </row>
    <row r="142" spans="2:5" ht="13.8" thickBot="1">
      <c r="B142" s="21">
        <v>135</v>
      </c>
      <c r="C142" s="26" t="s">
        <v>635</v>
      </c>
      <c r="D142" s="21" t="str">
        <f t="shared" si="4"/>
        <v>135/219</v>
      </c>
      <c r="E142" s="19">
        <f t="shared" si="5"/>
        <v>0.61643835616438358</v>
      </c>
    </row>
    <row r="143" spans="2:5" ht="13.8" thickBot="1">
      <c r="B143" s="21">
        <v>136</v>
      </c>
      <c r="C143" s="26" t="s">
        <v>637</v>
      </c>
      <c r="D143" s="21" t="str">
        <f t="shared" si="4"/>
        <v>136/219</v>
      </c>
      <c r="E143" s="19">
        <f t="shared" si="5"/>
        <v>0.62100456621004563</v>
      </c>
    </row>
    <row r="144" spans="2:5" ht="13.8" thickBot="1">
      <c r="B144" s="21">
        <v>137</v>
      </c>
      <c r="C144" s="26" t="s">
        <v>673</v>
      </c>
      <c r="D144" s="21" t="str">
        <f t="shared" si="4"/>
        <v>137/219</v>
      </c>
      <c r="E144" s="19">
        <f t="shared" si="5"/>
        <v>0.62557077625570778</v>
      </c>
    </row>
    <row r="145" spans="2:5" ht="13.8" thickBot="1">
      <c r="B145" s="21">
        <v>138</v>
      </c>
      <c r="C145" s="26" t="s">
        <v>642</v>
      </c>
      <c r="D145" s="21" t="str">
        <f t="shared" si="4"/>
        <v>138/219</v>
      </c>
      <c r="E145" s="19">
        <f t="shared" si="5"/>
        <v>0.63013698630136983</v>
      </c>
    </row>
    <row r="146" spans="2:5" ht="13.8" thickBot="1">
      <c r="B146" s="21">
        <v>139</v>
      </c>
      <c r="C146" s="26" t="s">
        <v>1623</v>
      </c>
      <c r="D146" s="21" t="str">
        <f t="shared" si="4"/>
        <v>139/219</v>
      </c>
      <c r="E146" s="19">
        <f t="shared" si="5"/>
        <v>0.63470319634703198</v>
      </c>
    </row>
    <row r="147" spans="2:5" ht="13.8" thickBot="1">
      <c r="B147" s="21">
        <v>140</v>
      </c>
      <c r="C147" s="26" t="s">
        <v>678</v>
      </c>
      <c r="D147" s="21" t="str">
        <f t="shared" si="4"/>
        <v>140/219</v>
      </c>
      <c r="E147" s="19">
        <f t="shared" si="5"/>
        <v>0.63926940639269403</v>
      </c>
    </row>
    <row r="148" spans="2:5" ht="13.8" thickBot="1">
      <c r="B148" s="21">
        <v>141</v>
      </c>
      <c r="C148" s="26" t="s">
        <v>714</v>
      </c>
      <c r="D148" s="21" t="str">
        <f t="shared" si="4"/>
        <v>141/219</v>
      </c>
      <c r="E148" s="19">
        <f t="shared" si="5"/>
        <v>0.64383561643835618</v>
      </c>
    </row>
    <row r="149" spans="2:5" ht="13.8" thickBot="1">
      <c r="B149" s="21">
        <v>142</v>
      </c>
      <c r="C149" s="26" t="s">
        <v>659</v>
      </c>
      <c r="D149" s="21" t="str">
        <f t="shared" si="4"/>
        <v>142/219</v>
      </c>
      <c r="E149" s="19">
        <f t="shared" si="5"/>
        <v>0.64840182648401823</v>
      </c>
    </row>
    <row r="150" spans="2:5" ht="13.8" thickBot="1">
      <c r="B150" s="21">
        <v>143</v>
      </c>
      <c r="C150" s="26" t="s">
        <v>655</v>
      </c>
      <c r="D150" s="21" t="str">
        <f t="shared" si="4"/>
        <v>143/219</v>
      </c>
      <c r="E150" s="19">
        <f t="shared" si="5"/>
        <v>0.65296803652968038</v>
      </c>
    </row>
    <row r="151" spans="2:5" ht="13.8" thickBot="1">
      <c r="B151" s="21">
        <v>144</v>
      </c>
      <c r="C151" s="26" t="s">
        <v>643</v>
      </c>
      <c r="D151" s="21" t="str">
        <f t="shared" si="4"/>
        <v>144/219</v>
      </c>
      <c r="E151" s="19">
        <f t="shared" si="5"/>
        <v>0.65753424657534243</v>
      </c>
    </row>
    <row r="152" spans="2:5" ht="13.8" thickBot="1">
      <c r="B152" s="21">
        <v>145</v>
      </c>
      <c r="C152" s="26" t="s">
        <v>669</v>
      </c>
      <c r="D152" s="21" t="str">
        <f t="shared" si="4"/>
        <v>145/219</v>
      </c>
      <c r="E152" s="19">
        <f t="shared" si="5"/>
        <v>0.66210045662100458</v>
      </c>
    </row>
    <row r="153" spans="2:5" ht="13.8" thickBot="1">
      <c r="B153" s="21">
        <v>146</v>
      </c>
      <c r="C153" s="26" t="s">
        <v>647</v>
      </c>
      <c r="D153" s="21" t="str">
        <f t="shared" si="4"/>
        <v>146/219</v>
      </c>
      <c r="E153" s="19">
        <f t="shared" si="5"/>
        <v>0.66666666666666663</v>
      </c>
    </row>
    <row r="154" spans="2:5" ht="13.8" thickBot="1">
      <c r="B154" s="21">
        <v>146</v>
      </c>
      <c r="C154" s="26" t="s">
        <v>648</v>
      </c>
      <c r="D154" s="21" t="str">
        <f t="shared" si="4"/>
        <v>146/219</v>
      </c>
      <c r="E154" s="19">
        <f t="shared" si="5"/>
        <v>0.66666666666666663</v>
      </c>
    </row>
    <row r="155" spans="2:5" ht="13.8" thickBot="1">
      <c r="B155" s="21">
        <v>146</v>
      </c>
      <c r="C155" s="26" t="s">
        <v>649</v>
      </c>
      <c r="D155" s="21" t="str">
        <f t="shared" si="4"/>
        <v>146/219</v>
      </c>
      <c r="E155" s="19">
        <f t="shared" si="5"/>
        <v>0.66666666666666663</v>
      </c>
    </row>
    <row r="156" spans="2:5" ht="13.8" thickBot="1">
      <c r="B156" s="21">
        <v>146</v>
      </c>
      <c r="C156" s="26" t="s">
        <v>652</v>
      </c>
      <c r="D156" s="21" t="str">
        <f t="shared" ref="D156:D219" si="6">B156&amp;"/219"</f>
        <v>146/219</v>
      </c>
      <c r="E156" s="19">
        <f t="shared" ref="E156:E219" si="7">B156/219</f>
        <v>0.66666666666666663</v>
      </c>
    </row>
    <row r="157" spans="2:5" ht="13.8" thickBot="1">
      <c r="B157" s="21">
        <v>146</v>
      </c>
      <c r="C157" s="26" t="s">
        <v>653</v>
      </c>
      <c r="D157" s="21" t="str">
        <f t="shared" si="6"/>
        <v>146/219</v>
      </c>
      <c r="E157" s="19">
        <f t="shared" si="7"/>
        <v>0.66666666666666663</v>
      </c>
    </row>
    <row r="158" spans="2:5" ht="13.8" thickBot="1">
      <c r="B158" s="21">
        <v>146</v>
      </c>
      <c r="C158" s="26" t="s">
        <v>654</v>
      </c>
      <c r="D158" s="21" t="str">
        <f t="shared" si="6"/>
        <v>146/219</v>
      </c>
      <c r="E158" s="19">
        <f t="shared" si="7"/>
        <v>0.66666666666666663</v>
      </c>
    </row>
    <row r="159" spans="2:5" ht="13.8" thickBot="1">
      <c r="B159" s="21">
        <v>146</v>
      </c>
      <c r="C159" s="26" t="s">
        <v>1624</v>
      </c>
      <c r="D159" s="21" t="str">
        <f t="shared" si="6"/>
        <v>146/219</v>
      </c>
      <c r="E159" s="19">
        <f t="shared" si="7"/>
        <v>0.66666666666666663</v>
      </c>
    </row>
    <row r="160" spans="2:5" ht="13.8" thickBot="1">
      <c r="B160" s="21">
        <v>146</v>
      </c>
      <c r="C160" s="26" t="s">
        <v>1625</v>
      </c>
      <c r="D160" s="21" t="str">
        <f t="shared" si="6"/>
        <v>146/219</v>
      </c>
      <c r="E160" s="19">
        <f t="shared" si="7"/>
        <v>0.66666666666666663</v>
      </c>
    </row>
    <row r="161" spans="2:5" ht="13.8" thickBot="1">
      <c r="B161" s="21">
        <v>146</v>
      </c>
      <c r="C161" s="26" t="s">
        <v>657</v>
      </c>
      <c r="D161" s="21" t="str">
        <f t="shared" si="6"/>
        <v>146/219</v>
      </c>
      <c r="E161" s="19">
        <f t="shared" si="7"/>
        <v>0.66666666666666663</v>
      </c>
    </row>
    <row r="162" spans="2:5" ht="13.8" thickBot="1">
      <c r="B162" s="21">
        <v>146</v>
      </c>
      <c r="C162" s="26" t="s">
        <v>1626</v>
      </c>
      <c r="D162" s="21" t="str">
        <f t="shared" si="6"/>
        <v>146/219</v>
      </c>
      <c r="E162" s="19">
        <f t="shared" si="7"/>
        <v>0.66666666666666663</v>
      </c>
    </row>
    <row r="163" spans="2:5" ht="13.8" thickBot="1">
      <c r="B163" s="21">
        <v>146</v>
      </c>
      <c r="C163" s="26" t="s">
        <v>658</v>
      </c>
      <c r="D163" s="21" t="str">
        <f t="shared" si="6"/>
        <v>146/219</v>
      </c>
      <c r="E163" s="19">
        <f t="shared" si="7"/>
        <v>0.66666666666666663</v>
      </c>
    </row>
    <row r="164" spans="2:5" ht="13.8" thickBot="1">
      <c r="B164" s="21">
        <v>146</v>
      </c>
      <c r="C164" s="26" t="s">
        <v>660</v>
      </c>
      <c r="D164" s="21" t="str">
        <f t="shared" si="6"/>
        <v>146/219</v>
      </c>
      <c r="E164" s="19">
        <f t="shared" si="7"/>
        <v>0.66666666666666663</v>
      </c>
    </row>
    <row r="165" spans="2:5" ht="13.8" thickBot="1">
      <c r="B165" s="21">
        <v>146</v>
      </c>
      <c r="C165" s="26" t="s">
        <v>661</v>
      </c>
      <c r="D165" s="21" t="str">
        <f t="shared" si="6"/>
        <v>146/219</v>
      </c>
      <c r="E165" s="19">
        <f t="shared" si="7"/>
        <v>0.66666666666666663</v>
      </c>
    </row>
    <row r="166" spans="2:5" ht="13.8" thickBot="1">
      <c r="B166" s="21">
        <v>146</v>
      </c>
      <c r="C166" s="26" t="s">
        <v>662</v>
      </c>
      <c r="D166" s="21" t="str">
        <f t="shared" si="6"/>
        <v>146/219</v>
      </c>
      <c r="E166" s="19">
        <f t="shared" si="7"/>
        <v>0.66666666666666663</v>
      </c>
    </row>
    <row r="167" spans="2:5" ht="13.8" thickBot="1">
      <c r="B167" s="21">
        <v>146</v>
      </c>
      <c r="C167" s="26" t="s">
        <v>664</v>
      </c>
      <c r="D167" s="21" t="str">
        <f t="shared" si="6"/>
        <v>146/219</v>
      </c>
      <c r="E167" s="19">
        <f t="shared" si="7"/>
        <v>0.66666666666666663</v>
      </c>
    </row>
    <row r="168" spans="2:5" ht="13.8" thickBot="1">
      <c r="B168" s="21">
        <v>146</v>
      </c>
      <c r="C168" s="26" t="s">
        <v>665</v>
      </c>
      <c r="D168" s="21" t="str">
        <f t="shared" si="6"/>
        <v>146/219</v>
      </c>
      <c r="E168" s="19">
        <f t="shared" si="7"/>
        <v>0.66666666666666663</v>
      </c>
    </row>
    <row r="169" spans="2:5" ht="13.8" thickBot="1">
      <c r="B169" s="21">
        <v>146</v>
      </c>
      <c r="C169" s="26" t="s">
        <v>666</v>
      </c>
      <c r="D169" s="21" t="str">
        <f t="shared" si="6"/>
        <v>146/219</v>
      </c>
      <c r="E169" s="19">
        <f t="shared" si="7"/>
        <v>0.66666666666666663</v>
      </c>
    </row>
    <row r="170" spans="2:5" ht="13.8" thickBot="1">
      <c r="B170" s="21">
        <v>146</v>
      </c>
      <c r="C170" s="26" t="s">
        <v>667</v>
      </c>
      <c r="D170" s="21" t="str">
        <f t="shared" si="6"/>
        <v>146/219</v>
      </c>
      <c r="E170" s="19">
        <f t="shared" si="7"/>
        <v>0.66666666666666663</v>
      </c>
    </row>
    <row r="171" spans="2:5" ht="13.8" thickBot="1">
      <c r="B171" s="21">
        <v>146</v>
      </c>
      <c r="C171" s="26" t="s">
        <v>668</v>
      </c>
      <c r="D171" s="21" t="str">
        <f t="shared" si="6"/>
        <v>146/219</v>
      </c>
      <c r="E171" s="19">
        <f t="shared" si="7"/>
        <v>0.66666666666666663</v>
      </c>
    </row>
    <row r="172" spans="2:5" ht="13.8" thickBot="1">
      <c r="B172" s="21">
        <v>146</v>
      </c>
      <c r="C172" s="26" t="s">
        <v>672</v>
      </c>
      <c r="D172" s="21" t="str">
        <f t="shared" si="6"/>
        <v>146/219</v>
      </c>
      <c r="E172" s="19">
        <f t="shared" si="7"/>
        <v>0.66666666666666663</v>
      </c>
    </row>
    <row r="173" spans="2:5" ht="13.8" thickBot="1">
      <c r="B173" s="21">
        <v>146</v>
      </c>
      <c r="C173" s="26" t="s">
        <v>674</v>
      </c>
      <c r="D173" s="21" t="str">
        <f t="shared" si="6"/>
        <v>146/219</v>
      </c>
      <c r="E173" s="19">
        <f t="shared" si="7"/>
        <v>0.66666666666666663</v>
      </c>
    </row>
    <row r="174" spans="2:5" ht="13.8" thickBot="1">
      <c r="B174" s="21">
        <v>146</v>
      </c>
      <c r="C174" s="26" t="s">
        <v>676</v>
      </c>
      <c r="D174" s="21" t="str">
        <f t="shared" si="6"/>
        <v>146/219</v>
      </c>
      <c r="E174" s="19">
        <f t="shared" si="7"/>
        <v>0.66666666666666663</v>
      </c>
    </row>
    <row r="175" spans="2:5" ht="13.8" thickBot="1">
      <c r="B175" s="21">
        <v>146</v>
      </c>
      <c r="C175" s="26" t="s">
        <v>677</v>
      </c>
      <c r="D175" s="21" t="str">
        <f t="shared" si="6"/>
        <v>146/219</v>
      </c>
      <c r="E175" s="19">
        <f t="shared" si="7"/>
        <v>0.66666666666666663</v>
      </c>
    </row>
    <row r="176" spans="2:5" ht="13.8" thickBot="1">
      <c r="B176" s="21">
        <v>146</v>
      </c>
      <c r="C176" s="26" t="s">
        <v>680</v>
      </c>
      <c r="D176" s="21" t="str">
        <f t="shared" si="6"/>
        <v>146/219</v>
      </c>
      <c r="E176" s="19">
        <f t="shared" si="7"/>
        <v>0.66666666666666663</v>
      </c>
    </row>
    <row r="177" spans="2:5" ht="13.8" thickBot="1">
      <c r="B177" s="21">
        <v>146</v>
      </c>
      <c r="C177" s="26" t="s">
        <v>681</v>
      </c>
      <c r="D177" s="21" t="str">
        <f t="shared" si="6"/>
        <v>146/219</v>
      </c>
      <c r="E177" s="19">
        <f t="shared" si="7"/>
        <v>0.66666666666666663</v>
      </c>
    </row>
    <row r="178" spans="2:5" ht="13.8" thickBot="1">
      <c r="B178" s="21">
        <v>146</v>
      </c>
      <c r="C178" s="26" t="s">
        <v>1627</v>
      </c>
      <c r="D178" s="21" t="str">
        <f t="shared" si="6"/>
        <v>146/219</v>
      </c>
      <c r="E178" s="19">
        <f t="shared" si="7"/>
        <v>0.66666666666666663</v>
      </c>
    </row>
    <row r="179" spans="2:5" ht="13.8" thickBot="1">
      <c r="B179" s="21">
        <v>146</v>
      </c>
      <c r="C179" s="26" t="s">
        <v>684</v>
      </c>
      <c r="D179" s="21" t="str">
        <f t="shared" si="6"/>
        <v>146/219</v>
      </c>
      <c r="E179" s="19">
        <f t="shared" si="7"/>
        <v>0.66666666666666663</v>
      </c>
    </row>
    <row r="180" spans="2:5" ht="13.8" thickBot="1">
      <c r="B180" s="21">
        <v>146</v>
      </c>
      <c r="C180" s="26" t="s">
        <v>685</v>
      </c>
      <c r="D180" s="21" t="str">
        <f t="shared" si="6"/>
        <v>146/219</v>
      </c>
      <c r="E180" s="19">
        <f t="shared" si="7"/>
        <v>0.66666666666666663</v>
      </c>
    </row>
    <row r="181" spans="2:5" ht="13.8" thickBot="1">
      <c r="B181" s="21">
        <v>146</v>
      </c>
      <c r="C181" s="26" t="s">
        <v>686</v>
      </c>
      <c r="D181" s="21" t="str">
        <f t="shared" si="6"/>
        <v>146/219</v>
      </c>
      <c r="E181" s="19">
        <f t="shared" si="7"/>
        <v>0.66666666666666663</v>
      </c>
    </row>
    <row r="182" spans="2:5" ht="13.8" thickBot="1">
      <c r="B182" s="21">
        <v>146</v>
      </c>
      <c r="C182" s="26" t="s">
        <v>687</v>
      </c>
      <c r="D182" s="21" t="str">
        <f t="shared" si="6"/>
        <v>146/219</v>
      </c>
      <c r="E182" s="19">
        <f t="shared" si="7"/>
        <v>0.66666666666666663</v>
      </c>
    </row>
    <row r="183" spans="2:5" ht="13.8" thickBot="1">
      <c r="B183" s="21">
        <v>146</v>
      </c>
      <c r="C183" s="26" t="s">
        <v>688</v>
      </c>
      <c r="D183" s="21" t="str">
        <f t="shared" si="6"/>
        <v>146/219</v>
      </c>
      <c r="E183" s="19">
        <f t="shared" si="7"/>
        <v>0.66666666666666663</v>
      </c>
    </row>
    <row r="184" spans="2:5" ht="13.8" thickBot="1">
      <c r="B184" s="21">
        <v>146</v>
      </c>
      <c r="C184" s="26" t="s">
        <v>689</v>
      </c>
      <c r="D184" s="21" t="str">
        <f t="shared" si="6"/>
        <v>146/219</v>
      </c>
      <c r="E184" s="19">
        <f t="shared" si="7"/>
        <v>0.66666666666666663</v>
      </c>
    </row>
    <row r="185" spans="2:5" ht="13.8" thickBot="1">
      <c r="B185" s="21">
        <v>146</v>
      </c>
      <c r="C185" s="26" t="s">
        <v>1628</v>
      </c>
      <c r="D185" s="21" t="str">
        <f t="shared" si="6"/>
        <v>146/219</v>
      </c>
      <c r="E185" s="19">
        <f t="shared" si="7"/>
        <v>0.66666666666666663</v>
      </c>
    </row>
    <row r="186" spans="2:5" ht="13.8" thickBot="1">
      <c r="B186" s="21">
        <v>146</v>
      </c>
      <c r="C186" s="26" t="s">
        <v>690</v>
      </c>
      <c r="D186" s="21" t="str">
        <f t="shared" si="6"/>
        <v>146/219</v>
      </c>
      <c r="E186" s="19">
        <f t="shared" si="7"/>
        <v>0.66666666666666663</v>
      </c>
    </row>
    <row r="187" spans="2:5" ht="13.8" thickBot="1">
      <c r="B187" s="21">
        <v>146</v>
      </c>
      <c r="C187" s="26" t="s">
        <v>691</v>
      </c>
      <c r="D187" s="21" t="str">
        <f t="shared" si="6"/>
        <v>146/219</v>
      </c>
      <c r="E187" s="19">
        <f t="shared" si="7"/>
        <v>0.66666666666666663</v>
      </c>
    </row>
    <row r="188" spans="2:5" ht="13.8" thickBot="1">
      <c r="B188" s="21">
        <v>146</v>
      </c>
      <c r="C188" s="26" t="s">
        <v>692</v>
      </c>
      <c r="D188" s="21" t="str">
        <f t="shared" si="6"/>
        <v>146/219</v>
      </c>
      <c r="E188" s="19">
        <f t="shared" si="7"/>
        <v>0.66666666666666663</v>
      </c>
    </row>
    <row r="189" spans="2:5" ht="13.8" thickBot="1">
      <c r="B189" s="21">
        <v>146</v>
      </c>
      <c r="C189" s="26" t="s">
        <v>693</v>
      </c>
      <c r="D189" s="21" t="str">
        <f t="shared" si="6"/>
        <v>146/219</v>
      </c>
      <c r="E189" s="19">
        <f t="shared" si="7"/>
        <v>0.66666666666666663</v>
      </c>
    </row>
    <row r="190" spans="2:5" ht="13.8" thickBot="1">
      <c r="B190" s="21">
        <v>146</v>
      </c>
      <c r="C190" s="26" t="s">
        <v>1629</v>
      </c>
      <c r="D190" s="21" t="str">
        <f t="shared" si="6"/>
        <v>146/219</v>
      </c>
      <c r="E190" s="19">
        <f t="shared" si="7"/>
        <v>0.66666666666666663</v>
      </c>
    </row>
    <row r="191" spans="2:5" ht="13.8" thickBot="1">
      <c r="B191" s="21">
        <v>146</v>
      </c>
      <c r="C191" s="26" t="s">
        <v>694</v>
      </c>
      <c r="D191" s="21" t="str">
        <f t="shared" si="6"/>
        <v>146/219</v>
      </c>
      <c r="E191" s="19">
        <f t="shared" si="7"/>
        <v>0.66666666666666663</v>
      </c>
    </row>
    <row r="192" spans="2:5" ht="13.8" thickBot="1">
      <c r="B192" s="21">
        <v>146</v>
      </c>
      <c r="C192" s="26" t="s">
        <v>1630</v>
      </c>
      <c r="D192" s="21" t="str">
        <f t="shared" si="6"/>
        <v>146/219</v>
      </c>
      <c r="E192" s="19">
        <f t="shared" si="7"/>
        <v>0.66666666666666663</v>
      </c>
    </row>
    <row r="193" spans="2:5" ht="13.8" thickBot="1">
      <c r="B193" s="21">
        <v>146</v>
      </c>
      <c r="C193" s="26" t="s">
        <v>1631</v>
      </c>
      <c r="D193" s="21" t="str">
        <f t="shared" si="6"/>
        <v>146/219</v>
      </c>
      <c r="E193" s="19">
        <f t="shared" si="7"/>
        <v>0.66666666666666663</v>
      </c>
    </row>
    <row r="194" spans="2:5" ht="13.8" thickBot="1">
      <c r="B194" s="21">
        <v>146</v>
      </c>
      <c r="C194" s="26" t="s">
        <v>695</v>
      </c>
      <c r="D194" s="21" t="str">
        <f t="shared" si="6"/>
        <v>146/219</v>
      </c>
      <c r="E194" s="19">
        <f t="shared" si="7"/>
        <v>0.66666666666666663</v>
      </c>
    </row>
    <row r="195" spans="2:5" ht="13.8" thickBot="1">
      <c r="B195" s="21">
        <v>146</v>
      </c>
      <c r="C195" s="26" t="s">
        <v>697</v>
      </c>
      <c r="D195" s="21" t="str">
        <f t="shared" si="6"/>
        <v>146/219</v>
      </c>
      <c r="E195" s="19">
        <f t="shared" si="7"/>
        <v>0.66666666666666663</v>
      </c>
    </row>
    <row r="196" spans="2:5" ht="13.8" thickBot="1">
      <c r="B196" s="21">
        <v>146</v>
      </c>
      <c r="C196" s="26" t="s">
        <v>698</v>
      </c>
      <c r="D196" s="21" t="str">
        <f t="shared" si="6"/>
        <v>146/219</v>
      </c>
      <c r="E196" s="19">
        <f t="shared" si="7"/>
        <v>0.66666666666666663</v>
      </c>
    </row>
    <row r="197" spans="2:5" ht="13.8" thickBot="1">
      <c r="B197" s="21">
        <v>146</v>
      </c>
      <c r="C197" s="26" t="s">
        <v>699</v>
      </c>
      <c r="D197" s="21" t="str">
        <f t="shared" si="6"/>
        <v>146/219</v>
      </c>
      <c r="E197" s="19">
        <f t="shared" si="7"/>
        <v>0.66666666666666663</v>
      </c>
    </row>
    <row r="198" spans="2:5" ht="13.8" thickBot="1">
      <c r="B198" s="21">
        <v>146</v>
      </c>
      <c r="C198" s="26" t="s">
        <v>702</v>
      </c>
      <c r="D198" s="21" t="str">
        <f t="shared" si="6"/>
        <v>146/219</v>
      </c>
      <c r="E198" s="19">
        <f t="shared" si="7"/>
        <v>0.66666666666666663</v>
      </c>
    </row>
    <row r="199" spans="2:5" ht="13.8" thickBot="1">
      <c r="B199" s="21">
        <v>146</v>
      </c>
      <c r="C199" s="26" t="s">
        <v>703</v>
      </c>
      <c r="D199" s="21" t="str">
        <f t="shared" si="6"/>
        <v>146/219</v>
      </c>
      <c r="E199" s="19">
        <f t="shared" si="7"/>
        <v>0.66666666666666663</v>
      </c>
    </row>
    <row r="200" spans="2:5" ht="13.8" thickBot="1">
      <c r="B200" s="21">
        <v>146</v>
      </c>
      <c r="C200" s="26" t="s">
        <v>704</v>
      </c>
      <c r="D200" s="21" t="str">
        <f t="shared" si="6"/>
        <v>146/219</v>
      </c>
      <c r="E200" s="19">
        <f t="shared" si="7"/>
        <v>0.66666666666666663</v>
      </c>
    </row>
    <row r="201" spans="2:5" ht="13.8" thickBot="1">
      <c r="B201" s="21">
        <v>146</v>
      </c>
      <c r="C201" s="26" t="s">
        <v>705</v>
      </c>
      <c r="D201" s="21" t="str">
        <f t="shared" si="6"/>
        <v>146/219</v>
      </c>
      <c r="E201" s="19">
        <f t="shared" si="7"/>
        <v>0.66666666666666663</v>
      </c>
    </row>
    <row r="202" spans="2:5" ht="13.8" thickBot="1">
      <c r="B202" s="21">
        <v>146</v>
      </c>
      <c r="C202" s="26" t="s">
        <v>706</v>
      </c>
      <c r="D202" s="21" t="str">
        <f t="shared" si="6"/>
        <v>146/219</v>
      </c>
      <c r="E202" s="19">
        <f t="shared" si="7"/>
        <v>0.66666666666666663</v>
      </c>
    </row>
    <row r="203" spans="2:5" ht="13.8" thickBot="1">
      <c r="B203" s="21">
        <v>146</v>
      </c>
      <c r="C203" s="26" t="s">
        <v>707</v>
      </c>
      <c r="D203" s="21" t="str">
        <f t="shared" si="6"/>
        <v>146/219</v>
      </c>
      <c r="E203" s="19">
        <f t="shared" si="7"/>
        <v>0.66666666666666663</v>
      </c>
    </row>
    <row r="204" spans="2:5" ht="13.8" thickBot="1">
      <c r="B204" s="21">
        <v>146</v>
      </c>
      <c r="C204" s="26" t="s">
        <v>708</v>
      </c>
      <c r="D204" s="21" t="str">
        <f t="shared" si="6"/>
        <v>146/219</v>
      </c>
      <c r="E204" s="19">
        <f t="shared" si="7"/>
        <v>0.66666666666666663</v>
      </c>
    </row>
    <row r="205" spans="2:5" ht="13.8" thickBot="1">
      <c r="B205" s="21">
        <v>146</v>
      </c>
      <c r="C205" s="26" t="s">
        <v>709</v>
      </c>
      <c r="D205" s="21" t="str">
        <f t="shared" si="6"/>
        <v>146/219</v>
      </c>
      <c r="E205" s="19">
        <f t="shared" si="7"/>
        <v>0.66666666666666663</v>
      </c>
    </row>
    <row r="206" spans="2:5" ht="13.8" thickBot="1">
      <c r="B206" s="21">
        <v>146</v>
      </c>
      <c r="C206" s="26" t="s">
        <v>711</v>
      </c>
      <c r="D206" s="21" t="str">
        <f t="shared" si="6"/>
        <v>146/219</v>
      </c>
      <c r="E206" s="19">
        <f t="shared" si="7"/>
        <v>0.66666666666666663</v>
      </c>
    </row>
    <row r="207" spans="2:5" ht="13.8" thickBot="1">
      <c r="B207" s="21">
        <v>146</v>
      </c>
      <c r="C207" s="26" t="s">
        <v>712</v>
      </c>
      <c r="D207" s="21" t="str">
        <f t="shared" si="6"/>
        <v>146/219</v>
      </c>
      <c r="E207" s="19">
        <f t="shared" si="7"/>
        <v>0.66666666666666663</v>
      </c>
    </row>
    <row r="208" spans="2:5" ht="13.8" thickBot="1">
      <c r="B208" s="21">
        <v>146</v>
      </c>
      <c r="C208" s="26" t="s">
        <v>713</v>
      </c>
      <c r="D208" s="21" t="str">
        <f t="shared" si="6"/>
        <v>146/219</v>
      </c>
      <c r="E208" s="19">
        <f t="shared" si="7"/>
        <v>0.66666666666666663</v>
      </c>
    </row>
    <row r="209" spans="2:5" ht="13.8" thickBot="1">
      <c r="B209" s="21">
        <v>146</v>
      </c>
      <c r="C209" s="26" t="s">
        <v>715</v>
      </c>
      <c r="D209" s="21" t="str">
        <f t="shared" si="6"/>
        <v>146/219</v>
      </c>
      <c r="E209" s="19">
        <f t="shared" si="7"/>
        <v>0.66666666666666663</v>
      </c>
    </row>
    <row r="210" spans="2:5" ht="13.8" thickBot="1">
      <c r="B210" s="21">
        <v>146</v>
      </c>
      <c r="C210" s="26" t="s">
        <v>1632</v>
      </c>
      <c r="D210" s="21" t="str">
        <f t="shared" si="6"/>
        <v>146/219</v>
      </c>
      <c r="E210" s="19">
        <f t="shared" si="7"/>
        <v>0.66666666666666663</v>
      </c>
    </row>
    <row r="211" spans="2:5" ht="13.8" thickBot="1">
      <c r="B211" s="21">
        <v>146</v>
      </c>
      <c r="C211" s="26" t="s">
        <v>716</v>
      </c>
      <c r="D211" s="21" t="str">
        <f t="shared" si="6"/>
        <v>146/219</v>
      </c>
      <c r="E211" s="19">
        <f t="shared" si="7"/>
        <v>0.66666666666666663</v>
      </c>
    </row>
    <row r="212" spans="2:5" ht="13.8" thickBot="1">
      <c r="B212" s="21">
        <v>146</v>
      </c>
      <c r="C212" s="26" t="s">
        <v>717</v>
      </c>
      <c r="D212" s="21" t="str">
        <f t="shared" si="6"/>
        <v>146/219</v>
      </c>
      <c r="E212" s="19">
        <f t="shared" si="7"/>
        <v>0.66666666666666663</v>
      </c>
    </row>
    <row r="213" spans="2:5" ht="13.8" thickBot="1">
      <c r="B213" s="21">
        <v>146</v>
      </c>
      <c r="C213" s="26" t="s">
        <v>1633</v>
      </c>
      <c r="D213" s="21" t="str">
        <f t="shared" si="6"/>
        <v>146/219</v>
      </c>
      <c r="E213" s="19">
        <f t="shared" si="7"/>
        <v>0.66666666666666663</v>
      </c>
    </row>
    <row r="214" spans="2:5" ht="13.8" thickBot="1">
      <c r="B214" s="21">
        <v>146</v>
      </c>
      <c r="C214" s="26" t="s">
        <v>718</v>
      </c>
      <c r="D214" s="21" t="str">
        <f t="shared" si="6"/>
        <v>146/219</v>
      </c>
      <c r="E214" s="19">
        <f t="shared" si="7"/>
        <v>0.66666666666666663</v>
      </c>
    </row>
    <row r="215" spans="2:5" ht="13.8" thickBot="1">
      <c r="B215" s="21">
        <v>146</v>
      </c>
      <c r="C215" s="26" t="s">
        <v>719</v>
      </c>
      <c r="D215" s="21" t="str">
        <f t="shared" si="6"/>
        <v>146/219</v>
      </c>
      <c r="E215" s="19">
        <f t="shared" si="7"/>
        <v>0.66666666666666663</v>
      </c>
    </row>
    <row r="216" spans="2:5" ht="13.8" thickBot="1">
      <c r="B216" s="21">
        <v>146</v>
      </c>
      <c r="C216" s="26" t="s">
        <v>1634</v>
      </c>
      <c r="D216" s="21" t="str">
        <f t="shared" si="6"/>
        <v>146/219</v>
      </c>
      <c r="E216" s="19">
        <f t="shared" si="7"/>
        <v>0.66666666666666663</v>
      </c>
    </row>
    <row r="217" spans="2:5" ht="13.8" thickBot="1">
      <c r="B217" s="21">
        <v>146</v>
      </c>
      <c r="C217" s="26" t="s">
        <v>720</v>
      </c>
      <c r="D217" s="21" t="str">
        <f t="shared" si="6"/>
        <v>146/219</v>
      </c>
      <c r="E217" s="19">
        <f t="shared" si="7"/>
        <v>0.66666666666666663</v>
      </c>
    </row>
    <row r="218" spans="2:5" ht="13.8" thickBot="1">
      <c r="B218" s="21">
        <v>146</v>
      </c>
      <c r="C218" s="26" t="s">
        <v>721</v>
      </c>
      <c r="D218" s="21" t="str">
        <f t="shared" si="6"/>
        <v>146/219</v>
      </c>
      <c r="E218" s="19">
        <f t="shared" si="7"/>
        <v>0.66666666666666663</v>
      </c>
    </row>
    <row r="219" spans="2:5" ht="13.8" thickBot="1">
      <c r="B219" s="21">
        <v>146</v>
      </c>
      <c r="C219" s="26" t="s">
        <v>722</v>
      </c>
      <c r="D219" s="21" t="str">
        <f t="shared" si="6"/>
        <v>146/219</v>
      </c>
      <c r="E219" s="19">
        <f t="shared" si="7"/>
        <v>0.66666666666666663</v>
      </c>
    </row>
    <row r="220" spans="2:5" ht="13.8" thickBot="1">
      <c r="B220" s="21">
        <v>146</v>
      </c>
      <c r="C220" s="26" t="s">
        <v>724</v>
      </c>
      <c r="D220" s="21" t="str">
        <f t="shared" ref="D220:D226" si="8">B220&amp;"/219"</f>
        <v>146/219</v>
      </c>
      <c r="E220" s="19">
        <f t="shared" ref="E220:E226" si="9">B220/219</f>
        <v>0.66666666666666663</v>
      </c>
    </row>
    <row r="221" spans="2:5" ht="13.8" thickBot="1">
      <c r="B221" s="21">
        <v>146</v>
      </c>
      <c r="C221" s="26" t="s">
        <v>725</v>
      </c>
      <c r="D221" s="21" t="str">
        <f t="shared" si="8"/>
        <v>146/219</v>
      </c>
      <c r="E221" s="19">
        <f t="shared" si="9"/>
        <v>0.66666666666666663</v>
      </c>
    </row>
    <row r="222" spans="2:5" ht="13.8" thickBot="1">
      <c r="B222" s="21">
        <v>146</v>
      </c>
      <c r="C222" s="26" t="s">
        <v>726</v>
      </c>
      <c r="D222" s="21" t="str">
        <f t="shared" si="8"/>
        <v>146/219</v>
      </c>
      <c r="E222" s="19">
        <f t="shared" si="9"/>
        <v>0.66666666666666663</v>
      </c>
    </row>
    <row r="223" spans="2:5" ht="13.8" thickBot="1">
      <c r="B223" s="21">
        <v>146</v>
      </c>
      <c r="C223" s="26" t="s">
        <v>727</v>
      </c>
      <c r="D223" s="21" t="str">
        <f t="shared" si="8"/>
        <v>146/219</v>
      </c>
      <c r="E223" s="19">
        <f t="shared" si="9"/>
        <v>0.66666666666666663</v>
      </c>
    </row>
    <row r="224" spans="2:5" ht="13.8" thickBot="1">
      <c r="B224" s="21">
        <v>146</v>
      </c>
      <c r="C224" s="26" t="s">
        <v>728</v>
      </c>
      <c r="D224" s="21" t="str">
        <f t="shared" si="8"/>
        <v>146/219</v>
      </c>
      <c r="E224" s="19">
        <f t="shared" si="9"/>
        <v>0.66666666666666663</v>
      </c>
    </row>
    <row r="225" spans="2:5" ht="13.8" thickBot="1">
      <c r="B225" s="21">
        <v>146</v>
      </c>
      <c r="C225" s="26" t="s">
        <v>729</v>
      </c>
      <c r="D225" s="21" t="str">
        <f t="shared" si="8"/>
        <v>146/219</v>
      </c>
      <c r="E225" s="19">
        <f t="shared" si="9"/>
        <v>0.66666666666666663</v>
      </c>
    </row>
    <row r="226" spans="2:5" ht="13.8" thickBot="1">
      <c r="B226" s="21">
        <v>146</v>
      </c>
      <c r="C226" s="26" t="s">
        <v>730</v>
      </c>
      <c r="D226" s="21" t="str">
        <f t="shared" si="8"/>
        <v>146/219</v>
      </c>
      <c r="E226" s="19">
        <f t="shared" si="9"/>
        <v>0.66666666666666663</v>
      </c>
    </row>
  </sheetData>
  <mergeCells count="4">
    <mergeCell ref="B4:B5"/>
    <mergeCell ref="D4:D5"/>
    <mergeCell ref="B39:D39"/>
    <mergeCell ref="B95:D95"/>
  </mergeCells>
  <phoneticPr fontId="2" type="noConversion"/>
  <hyperlinks>
    <hyperlink ref="C6" r:id="rId1" display="http://admin-apps.webofknowledge.com/JCR/JCR?RQ=RECORD&amp;rank=1&amp;journal=REV+EDUC+RES"/>
    <hyperlink ref="C7" r:id="rId2" display="http://admin-apps.webofknowledge.com/JCR/JCR?RQ=RECORD&amp;rank=2&amp;journal=AM+EDUC+RES+J"/>
    <hyperlink ref="C8" r:id="rId3" display="http://admin-apps.webofknowledge.com/JCR/JCR?RQ=RECORD&amp;rank=3&amp;journal=LEARN+INSTR"/>
    <hyperlink ref="C9" r:id="rId4" display="http://admin-apps.webofknowledge.com/JCR/JCR?RQ=RECORD&amp;rank=4&amp;journal=ACAD+MANAG+LEARN+EDU"/>
    <hyperlink ref="C10" r:id="rId5" display="http://admin-apps.webofknowledge.com/JCR/JCR?RQ=RECORD&amp;rank=5&amp;journal=EARLY+CHILD+RES+Q"/>
    <hyperlink ref="C11" r:id="rId6" display="http://admin-apps.webofknowledge.com/JCR/JCR?RQ=RECORD&amp;rank=6&amp;journal=COMPUT+EDUC"/>
    <hyperlink ref="C12" r:id="rId7" display="http://admin-apps.webofknowledge.com/JCR/JCR?RQ=RECORD&amp;rank=7&amp;journal=J+RES+SCI+TEACH"/>
    <hyperlink ref="C13" r:id="rId8" display="http://admin-apps.webofknowledge.com/JCR/JCR?RQ=RECORD&amp;rank=8&amp;journal=SCI+STUD+READ"/>
    <hyperlink ref="C14" r:id="rId9" display="http://admin-apps.webofknowledge.com/JCR/JCR?RQ=RECORD&amp;rank=9&amp;journal=J+LEARN+SCI"/>
    <hyperlink ref="C15" r:id="rId10" display="http://admin-apps.webofknowledge.com/JCR/JCR?RQ=RECORD&amp;rank=10&amp;journal=INT+J+COMP-SUPP+COLL"/>
    <hyperlink ref="C16" r:id="rId11" display="http://admin-apps.webofknowledge.com/JCR/JCR?RQ=RECORD&amp;rank=11&amp;journal=SCI+EDUC"/>
    <hyperlink ref="C17" r:id="rId12" display="http://admin-apps.webofknowledge.com/JCR/JCR?RQ=RECORD&amp;rank=12&amp;journal=SOCIOL+EDUC"/>
    <hyperlink ref="C18" r:id="rId13" display="http://admin-apps.webofknowledge.com/JCR/JCR?RQ=RECORD&amp;rank=13&amp;journal=ADV+HEALTH+SCI+EDUC"/>
    <hyperlink ref="C19" r:id="rId14" display="http://admin-apps.webofknowledge.com/JCR/JCR?RQ=RECORD&amp;rank=14&amp;journal=READ+RES+QUART"/>
    <hyperlink ref="C20" r:id="rId15" display="http://admin-apps.webofknowledge.com/JCR/JCR?RQ=RECORD&amp;rank=15&amp;journal=EDUC+EVAL+POLICY+AN"/>
    <hyperlink ref="C21" r:id="rId16" display="http://admin-apps.webofknowledge.com/JCR/JCR?RQ=RECORD&amp;rank=16&amp;journal=HEALTH+EDUC+RES"/>
    <hyperlink ref="C22" r:id="rId17" display="http://admin-apps.webofknowledge.com/JCR/JCR?RQ=RECORD&amp;rank=17&amp;journal=REV+RES+EDUC"/>
    <hyperlink ref="C23" r:id="rId18" display="http://admin-apps.webofknowledge.com/JCR/JCR?RQ=RECORD&amp;rank=18&amp;journal=J+TEACH+EDUC"/>
    <hyperlink ref="C24" r:id="rId19" display="http://admin-apps.webofknowledge.com/JCR/JCR?RQ=RECORD&amp;rank=19&amp;journal=LANG+LEARN+TECHNOL"/>
    <hyperlink ref="C25" r:id="rId20" display="http://admin-apps.webofknowledge.com/JCR/JCR?RQ=RECORD&amp;rank=20&amp;journal=PHYS+REV+SPEC+TOP-PH"/>
    <hyperlink ref="C26" r:id="rId21" display="http://admin-apps.webofknowledge.com/JCR/JCR?RQ=RECORD&amp;rank=21&amp;journal=J+COMPUT+ASSIST+LEAR"/>
    <hyperlink ref="C27" r:id="rId22" display="http://admin-apps.webofknowledge.com/JCR/JCR?RQ=RECORD&amp;rank=22&amp;journal=J+RES+MATH+EDUC"/>
    <hyperlink ref="C28" r:id="rId23" display="http://admin-apps.webofknowledge.com/JCR/JCR?RQ=RECORD&amp;rank=23&amp;journal=AIDS+EDUC+PREV"/>
    <hyperlink ref="C29" r:id="rId24" display="http://admin-apps.webofknowledge.com/JCR/JCR?RQ=RECORD&amp;rank=24&amp;journal=J+SCHOOL+HEALTH"/>
    <hyperlink ref="C30" r:id="rId25" display="http://admin-apps.webofknowledge.com/JCR/JCR?RQ=RECORD&amp;rank=25&amp;journal=INSTR+SCI"/>
    <hyperlink ref="C31" r:id="rId26" display="http://admin-apps.webofknowledge.com/JCR/JCR?RQ=RECORD&amp;rank=26&amp;journal=J+AM+COLL+HEALTH"/>
    <hyperlink ref="C32" r:id="rId27" display="http://admin-apps.webofknowledge.com/JCR/JCR?RQ=RECORD&amp;rank=27&amp;journal=J+HIGH+EDUC"/>
    <hyperlink ref="C33" r:id="rId28" display="http://admin-apps.webofknowledge.com/JCR/JCR?RQ=RECORD&amp;rank=28&amp;journal=J+ENG+EDUC"/>
    <hyperlink ref="C34" r:id="rId29" display="http://admin-apps.webofknowledge.com/JCR/JCR?RQ=RECORD&amp;rank=29&amp;journal=BRIT+J+EDUC+TECHNOL"/>
    <hyperlink ref="C35" r:id="rId30" display="http://admin-apps.webofknowledge.com/JCR/JCR?RQ=RECORD&amp;rank=30&amp;journal=LANG+LEARN"/>
    <hyperlink ref="C36" r:id="rId31" display="http://admin-apps.webofknowledge.com/JCR/JCR?RQ=RECORD&amp;rank=31&amp;journal=INT+J+SCI+EDUC"/>
    <hyperlink ref="C37" r:id="rId32" display="http://admin-apps.webofknowledge.com/JCR/JCR?RQ=RECORD&amp;rank=32&amp;journal=J+EXP+EDUC"/>
    <hyperlink ref="C38" r:id="rId33" display="http://admin-apps.webofknowledge.com/JCR/JCR?RQ=RECORD&amp;rank=33&amp;journal=READ+WRIT"/>
    <hyperlink ref="C40" r:id="rId34" display="http://admin-apps.webofknowledge.com/JCR/JCR?RQ=RECORD&amp;rank=34&amp;journal=ELEM+SCHOOL+J"/>
    <hyperlink ref="C41" r:id="rId35" display="http://admin-apps.webofknowledge.com/JCR/JCR?RQ=RECORD&amp;rank=35&amp;journal=EDUC+ADMIN+QUART"/>
    <hyperlink ref="C42" r:id="rId36" display="http://admin-apps.webofknowledge.com/JCR/JCR?RQ=RECORD&amp;rank=36&amp;journal=BRIT+EDUC+RES+J"/>
    <hyperlink ref="C43" r:id="rId37" display="http://admin-apps.webofknowledge.com/JCR/JCR?RQ=RECORD&amp;rank=37&amp;journal=STUD+HIGH+EDUC"/>
    <hyperlink ref="C44" r:id="rId38" display="http://admin-apps.webofknowledge.com/JCR/JCR?RQ=RECORD&amp;rank=38&amp;journal=REV+HIGH+EDUC"/>
    <hyperlink ref="C45" r:id="rId39" display="http://admin-apps.webofknowledge.com/JCR/JCR?RQ=RECORD&amp;rank=39&amp;journal=TEACH+TEACH+EDUC"/>
    <hyperlink ref="C46" r:id="rId40" display="http://admin-apps.webofknowledge.com/JCR/JCR?RQ=RECORD&amp;rank=40&amp;journal=RES+SCI+EDUC"/>
    <hyperlink ref="C47" r:id="rId41" display="http://admin-apps.webofknowledge.com/JCR/JCR?RQ=RECORD&amp;rank=41&amp;journal=AUSTRALAS+J+EDUC+TEC"/>
    <hyperlink ref="C48" r:id="rId42" display="http://admin-apps.webofknowledge.com/JCR/JCR?RQ=RECORD&amp;rank=42&amp;journal=ECON+EDUC+REV"/>
    <hyperlink ref="C49" r:id="rId43" display="http://admin-apps.webofknowledge.com/JCR/JCR?RQ=RECORD&amp;rank=43&amp;journal=ETR%26D-EDUC+TECH+RES"/>
    <hyperlink ref="C50" r:id="rId44" display="http://admin-apps.webofknowledge.com/JCR/JCR?RQ=RECORD&amp;rank=44&amp;journal=EDUC+TECHNOL+SOC"/>
    <hyperlink ref="C51" r:id="rId45" display="http://admin-apps.webofknowledge.com/JCR/JCR?RQ=RECORD&amp;rank=45&amp;journal=INTERACT+LEARN+ENVIR"/>
    <hyperlink ref="C52" r:id="rId46" display="http://admin-apps.webofknowledge.com/JCR/JCR?RQ=RECORD&amp;rank=46&amp;journal=J+EDUC+POLICY"/>
    <hyperlink ref="C53" r:id="rId47" display="http://admin-apps.webofknowledge.com/JCR/JCR?RQ=RECORD&amp;rank=47&amp;journal=RES+HIGH+EDUC"/>
    <hyperlink ref="C54" r:id="rId48" display="http://admin-apps.webofknowledge.com/JCR/JCR?RQ=RECORD&amp;rank=48&amp;journal=MIND+BRAIN+EDUC"/>
    <hyperlink ref="C55" r:id="rId49" display="http://admin-apps.webofknowledge.com/JCR/JCR?RQ=RECORD&amp;rank=49&amp;journal=J+RES+READ"/>
    <hyperlink ref="C56" r:id="rId50" display="http://admin-apps.webofknowledge.com/JCR/JCR?RQ=RECORD&amp;rank=50&amp;journal=SECOND+LANG+RES"/>
    <hyperlink ref="C57" r:id="rId51" display="http://admin-apps.webofknowledge.com/JCR/JCR?RQ=RECORD&amp;rank=51&amp;journal=HIGH+EDUC"/>
    <hyperlink ref="C58" r:id="rId52" display="http://admin-apps.webofknowledge.com/JCR/JCR?RQ=RECORD&amp;rank=52&amp;journal=HEALTH+EDUC+J"/>
    <hyperlink ref="C59" r:id="rId53" display="http://admin-apps.webofknowledge.com/JCR/JCR?RQ=RECORD&amp;rank=53&amp;journal=COMP+EDUC+REV"/>
    <hyperlink ref="C60" r:id="rId54" display="http://admin-apps.webofknowledge.com/JCR/JCR?RQ=RECORD&amp;rank=54&amp;journal=THINK+SKILLS+CREAT"/>
    <hyperlink ref="C61" r:id="rId55" display="http://admin-apps.webofknowledge.com/JCR/JCR?RQ=RECORD&amp;rank=55&amp;journal=J+EDUC+BEHAV+STAT"/>
    <hyperlink ref="C62" r:id="rId56" display="http://admin-apps.webofknowledge.com/JCR/JCR?RQ=RECORD&amp;rank=56&amp;journal=J+GEOGR+HIGHER+EDUC"/>
    <hyperlink ref="C63" r:id="rId57" display="http://admin-apps.webofknowledge.com/JCR/JCR?RQ=RECORD&amp;rank=57&amp;journal=J+COLL+STUDENT+DEV"/>
    <hyperlink ref="C64" r:id="rId58" display="http://admin-apps.webofknowledge.com/JCR/JCR?RQ=RECORD&amp;rank=58&amp;journal=SPORT+EDUC+SOC"/>
    <hyperlink ref="C65" r:id="rId59" display="http://admin-apps.webofknowledge.com/JCR/JCR?RQ=RECORD&amp;rank=59&amp;journal=EUR+PHYS+EDUC+REV"/>
    <hyperlink ref="C66" r:id="rId60" display="http://admin-apps.webofknowledge.com/JCR/JCR?RQ=RECORD&amp;rank=60&amp;journal=CHEM+EDUC+RES+PRACT"/>
    <hyperlink ref="C67" r:id="rId61" display="http://admin-apps.webofknowledge.com/JCR/JCR?RQ=RECORD&amp;rank=61&amp;journal=TEACH+COLL+REC"/>
    <hyperlink ref="C68" r:id="rId62" display="http://admin-apps.webofknowledge.com/JCR/JCR?RQ=RECORD&amp;rank=62&amp;journal=EDUC+FINANC+POLICY"/>
    <hyperlink ref="C69" r:id="rId63" display="http://admin-apps.webofknowledge.com/JCR/JCR?RQ=RECORD&amp;rank=63&amp;journal=TESOL+QUART"/>
    <hyperlink ref="C70" r:id="rId64" display="http://admin-apps.webofknowledge.com/JCR/JCR?RQ=RECORD&amp;rank=64&amp;journal=AM+J+EDUC"/>
    <hyperlink ref="C71" r:id="rId65" display="http://admin-apps.webofknowledge.com/JCR/JCR?RQ=RECORD&amp;rank=65&amp;journal=ACAD+PSYCHIATR"/>
    <hyperlink ref="C72" r:id="rId66" display="http://admin-apps.webofknowledge.com/JCR/JCR?RQ=RECORD&amp;rank=66&amp;journal=J+EDUC+RES"/>
    <hyperlink ref="C73" r:id="rId67" display="http://admin-apps.webofknowledge.com/JCR/JCR?RQ=RECORD&amp;rank=67&amp;journal=LANG+TEACH+RES"/>
    <hyperlink ref="C74" r:id="rId68" display="http://admin-apps.webofknowledge.com/JCR/JCR?RQ=RECORD&amp;rank=68&amp;journal=INT+J+EDUC+DEV"/>
    <hyperlink ref="C75" r:id="rId69" display="http://admin-apps.webofknowledge.com/JCR/JCR?RQ=RECORD&amp;rank=69&amp;journal=J+TEACH+PHYS+EDUC"/>
    <hyperlink ref="C76" r:id="rId70" display="http://admin-apps.webofknowledge.com/JCR/JCR?RQ=RECORD&amp;rank=70&amp;journal=EDUC+RES-UK"/>
    <hyperlink ref="C77" r:id="rId71" display="http://admin-apps.webofknowledge.com/JCR/JCR?RQ=RECORD&amp;rank=71&amp;journal=HARVARD+EDUC+REV"/>
    <hyperlink ref="C78" r:id="rId72" display="http://admin-apps.webofknowledge.com/JCR/JCR?RQ=RECORD&amp;rank=72&amp;journal=OXFORD+REV+EDUC"/>
    <hyperlink ref="C79" r:id="rId73" display="http://admin-apps.webofknowledge.com/JCR/JCR?RQ=RECORD&amp;rank=73&amp;journal=J+DIVERS+HIGH+EDUC"/>
    <hyperlink ref="C80" r:id="rId74" display="http://admin-apps.webofknowledge.com/JCR/JCR?RQ=RECORD&amp;rank=74&amp;journal=BRIT+J+SOCIOL+EDUC"/>
    <hyperlink ref="C81" r:id="rId75" display="http://admin-apps.webofknowledge.com/JCR/JCR?RQ=RECORD&amp;rank=75&amp;journal=J+SOC+WORK+EDUC"/>
    <hyperlink ref="C82" r:id="rId76" display="http://admin-apps.webofknowledge.com/JCR/JCR?RQ=RECORD&amp;rank=76&amp;journal=BRIT+J+EDUC+STUD"/>
    <hyperlink ref="C83" r:id="rId77" display="http://admin-apps.webofknowledge.com/JCR/JCR?RQ=RECORD&amp;rank=77&amp;journal=MINERVA"/>
    <hyperlink ref="C84" r:id="rId78" display="http://admin-apps.webofknowledge.com/JCR/JCR?RQ=RECORD&amp;rank=78&amp;journal=URBAN+EDUC"/>
    <hyperlink ref="C85" r:id="rId79" display="http://admin-apps.webofknowledge.com/JCR/JCR?RQ=RECORD&amp;rank=79&amp;journal=TEACH+HIGH+EDUC"/>
    <hyperlink ref="C86" r:id="rId80" display="http://admin-apps.webofknowledge.com/JCR/JCR?RQ=RECORD&amp;rank=80&amp;journal=INNOV+EDUC+TEACH+INT"/>
    <hyperlink ref="C87" r:id="rId81" display="http://admin-apps.webofknowledge.com/JCR/JCR?RQ=RECORD&amp;rank=81&amp;journal=FOREIGN+LANG+ANN"/>
    <hyperlink ref="C88" r:id="rId82" display="http://admin-apps.webofknowledge.com/JCR/JCR?RQ=RECORD&amp;rank=82&amp;journal=SCH+EFF+SCH+IMPROV"/>
    <hyperlink ref="C89" r:id="rId83" display="http://admin-apps.webofknowledge.com/JCR/JCR?RQ=RECORD&amp;rank=83&amp;journal=IEEE+T+LEARN+TECHNOL"/>
    <hyperlink ref="C90" r:id="rId84" display="http://admin-apps.webofknowledge.com/JCR/JCR?RQ=RECORD&amp;rank=84&amp;journal=COMP+EDUC"/>
    <hyperlink ref="C91" r:id="rId85" display="http://admin-apps.webofknowledge.com/JCR/JCR?RQ=RECORD&amp;rank=85&amp;journal=J+ADOLESC+ADULT+LIT"/>
    <hyperlink ref="C92" r:id="rId86" display="http://admin-apps.webofknowledge.com/JCR/JCR?RQ=RECORD&amp;rank=86&amp;journal=AUST+J+GUID+COUNS"/>
    <hyperlink ref="C93" r:id="rId87" display="http://admin-apps.webofknowledge.com/JCR/JCR?RQ=RECORD&amp;rank=87&amp;journal=QUEST"/>
    <hyperlink ref="C94" r:id="rId88" display="http://admin-apps.webofknowledge.com/JCR/JCR?RQ=RECORD&amp;rank=88&amp;journal=RES+TEACH+ENGL"/>
    <hyperlink ref="C96" r:id="rId89" display="http://admin-apps.webofknowledge.com/JCR/JCR?RQ=RECORD&amp;rank=89&amp;journal=EDUC+REV"/>
    <hyperlink ref="C97" r:id="rId90" display="http://admin-apps.webofknowledge.com/JCR/JCR?RQ=RECORD&amp;rank=90&amp;journal=TEACH+PSYCHOL"/>
    <hyperlink ref="C98" r:id="rId91" display="http://admin-apps.webofknowledge.com/JCR/JCR?RQ=RECORD&amp;rank=91&amp;journal=VOCAT+LEARN"/>
    <hyperlink ref="C99" r:id="rId92" display="http://admin-apps.webofknowledge.com/JCR/JCR?RQ=RECORD&amp;rank=92&amp;journal=ASIA-PAC+EDUC+RES"/>
    <hyperlink ref="C100" r:id="rId93" display="http://admin-apps.webofknowledge.com/JCR/JCR?RQ=RECORD&amp;rank=93&amp;journal=J+CURRICULUM+STUD"/>
    <hyperlink ref="C101" r:id="rId94" display="http://admin-apps.webofknowledge.com/JCR/JCR?RQ=RECORD&amp;rank=94&amp;journal=EDUC+POLICY"/>
    <hyperlink ref="C102" r:id="rId95" display="http://admin-apps.webofknowledge.com/JCR/JCR?RQ=RECORD&amp;rank=95&amp;journal=J+LIT+RES"/>
    <hyperlink ref="C103" r:id="rId96" display="http://admin-apps.webofknowledge.com/JCR/JCR?RQ=RECORD&amp;rank=96&amp;journal=APPL+MEAS+EDUC"/>
    <hyperlink ref="C104" r:id="rId97" display="http://admin-apps.webofknowledge.com/JCR/JCR?RQ=RECORD&amp;rank=97&amp;journal=J+MORAL+EDUC"/>
    <hyperlink ref="C105" r:id="rId98" display="http://admin-apps.webofknowledge.com/JCR/JCR?RQ=RECORD&amp;rank=98&amp;journal=THEOR+PRACT"/>
    <hyperlink ref="C106" r:id="rId99" display="http://admin-apps.webofknowledge.com/JCR/JCR?RQ=RECORD&amp;rank=99&amp;journal=GENDER+EDUC"/>
    <hyperlink ref="C107" r:id="rId100" display="http://admin-apps.webofknowledge.com/JCR/JCR?RQ=RECORD&amp;rank=100&amp;journal=EDUC+ASSESS+EVAL+ACC"/>
    <hyperlink ref="C108" r:id="rId101" display="http://admin-apps.webofknowledge.com/JCR/JCR?RQ=RECORD&amp;rank=101&amp;journal=READ+TEACH"/>
    <hyperlink ref="C109" r:id="rId102" display="http://admin-apps.webofknowledge.com/JCR/JCR?RQ=RECORD&amp;rank=102&amp;journal=SCAND+J+EDUC+RES"/>
    <hyperlink ref="C110" r:id="rId103" display="http://admin-apps.webofknowledge.com/JCR/JCR?RQ=RECORD&amp;rank=103&amp;journal=ADULT+EDUC+QUART"/>
    <hyperlink ref="C111" r:id="rId104" display="http://admin-apps.webofknowledge.com/JCR/JCR?RQ=RECORD&amp;rank=104&amp;journal=ASIA-PAC+J+TEACH+EDU"/>
    <hyperlink ref="C112" r:id="rId105" display="http://admin-apps.webofknowledge.com/JCR/JCR?RQ=RECORD&amp;rank=105&amp;journal=EDUC+STUD-UK"/>
    <hyperlink ref="C113" r:id="rId106" display="http://admin-apps.webofknowledge.com/JCR/JCR?RQ=RECORD&amp;rank=106&amp;journal=EDUC+GERONTOL"/>
    <hyperlink ref="C114" r:id="rId107" display="http://admin-apps.webofknowledge.com/JCR/JCR?RQ=RECORD&amp;rank=107&amp;journal=EUR+EARLY+CHILD+EDUC"/>
    <hyperlink ref="C115" r:id="rId108" display="http://admin-apps.webofknowledge.com/JCR/JCR?RQ=RECORD&amp;rank=108&amp;journal=ASIA+PAC+EDUC+REV"/>
    <hyperlink ref="C116" r:id="rId109" display="http://admin-apps.webofknowledge.com/JCR/JCR?RQ=RECORD&amp;rank=109&amp;journal=ANTHROPOL+EDUC+QUART"/>
    <hyperlink ref="C117" r:id="rId110" display="http://admin-apps.webofknowledge.com/JCR/JCR?RQ=RECORD&amp;rank=110&amp;journal=EGIT+ARAST"/>
    <hyperlink ref="C118" r:id="rId111" display="http://admin-apps.webofknowledge.com/JCR/JCR?RQ=RECORD&amp;rank=111&amp;journal=CURRICULUM+INQ"/>
    <hyperlink ref="C119" r:id="rId112" display="http://admin-apps.webofknowledge.com/JCR/JCR?RQ=RECORD&amp;rank=112&amp;journal=EDUC+URBAN+SOC"/>
    <hyperlink ref="C120" r:id="rId113" display="http://admin-apps.webofknowledge.com/JCR/JCR?RQ=RECORD&amp;rank=113&amp;journal=J+PHILOS+EDUC"/>
    <hyperlink ref="C121" r:id="rId114" display="http://admin-apps.webofknowledge.com/JCR/JCR?RQ=RECORD&amp;rank=114&amp;journal=IRISH+EDUC+STUD"/>
    <hyperlink ref="C122" r:id="rId115" display="http://admin-apps.webofknowledge.com/JCR/JCR?RQ=RECORD&amp;rank=115&amp;journal=PAEDAGOG+HIST"/>
    <hyperlink ref="C123" r:id="rId116" display="http://admin-apps.webofknowledge.com/JCR/JCR?RQ=RECORD&amp;rank=116&amp;journal=AUST+J+EDUC"/>
    <hyperlink ref="C124" r:id="rId117" display="http://admin-apps.webofknowledge.com/JCR/JCR?RQ=RECORD&amp;rank=117&amp;journal=HACET+U+EGITIM+FAK"/>
    <hyperlink ref="C125" r:id="rId118" display="http://admin-apps.webofknowledge.com/JCR/JCR?RQ=RECORD&amp;rank=118&amp;journal=EGIT+BILIM"/>
    <hyperlink ref="C126" r:id="rId119" display="http://admin-apps.webofknowledge.com/JCR/JCR?RQ=RECORD&amp;rank=119&amp;journal=Z+ERZIEHWISS"/>
    <hyperlink ref="C127" r:id="rId120" display="http://admin-apps.webofknowledge.com/JCR/JCR?RQ=RECORD&amp;rank=120&amp;journal=S+AFR+J+EDUC"/>
    <hyperlink ref="C128" r:id="rId121" display="http://admin-apps.webofknowledge.com/JCR/JCR?RQ=RECORD&amp;rank=121&amp;journal=KURAM+UYGUL+EGIT+BIL"/>
    <hyperlink ref="C129" r:id="rId122" display="http://admin-apps.webofknowledge.com/JCR/JCR?RQ=RECORD&amp;rank=122&amp;journal=AUST+EDUC+RES"/>
    <hyperlink ref="C130" r:id="rId123" display="http://admin-apps.webofknowledge.com/JCR/JCR?RQ=RECORD&amp;rank=123&amp;journal=EDUC+CHANGE"/>
    <hyperlink ref="C131" r:id="rId124" display="http://admin-apps.webofknowledge.com/JCR/JCR?RQ=RECORD&amp;rank=124&amp;journal=ASIA+PAC+J+EDUC"/>
    <hyperlink ref="C132" r:id="rId125" display="http://admin-apps.webofknowledge.com/JCR/JCR?RQ=RECORD&amp;rank=125&amp;journal=REV+ESP+PEDAGOG"/>
    <hyperlink ref="C133" r:id="rId126" display="http://admin-apps.webofknowledge.com/JCR/JCR?RQ=RECORD&amp;rank=126&amp;journal=J+ECON+EDUC"/>
    <hyperlink ref="C134" r:id="rId127" display="http://admin-apps.webofknowledge.com/JCR/JCR?RQ=RECORD&amp;rank=127&amp;journal=COMUNICAR"/>
    <hyperlink ref="C135" r:id="rId128" display="http://admin-apps.webofknowledge.com/JCR/JCR?RQ=RECORD&amp;rank=128&amp;journal=EDUC+LEADERSHIP"/>
    <hyperlink ref="C136" r:id="rId129" display="http://admin-apps.webofknowledge.com/JCR/JCR?RQ=RECORD&amp;rank=129&amp;journal=J+LEGAL+EDUC"/>
    <hyperlink ref="C137" r:id="rId130" display="http://admin-apps.webofknowledge.com/JCR/JCR?RQ=RECORD&amp;rank=130&amp;journal=J+HOSP+LEIS+SPORT+TO"/>
    <hyperlink ref="C138" r:id="rId131" display="http://admin-apps.webofknowledge.com/JCR/JCR?RQ=RECORD&amp;rank=131&amp;journal=ENGL+TEACH-PRACT+CRI"/>
    <hyperlink ref="C139" r:id="rId132" display="http://admin-apps.webofknowledge.com/JCR/JCR?RQ=RECORD&amp;rank=132&amp;journal=KEDI+J+EDUC+POLICY"/>
    <hyperlink ref="C140" r:id="rId133" display="http://admin-apps.webofknowledge.com/JCR/JCR?RQ=RECORD&amp;rank=133&amp;journal=Z+SOZIOL+ERZIEH+SOZI"/>
    <hyperlink ref="C141" r:id="rId134" display="http://admin-apps.webofknowledge.com/JCR/JCR?RQ=RECORD&amp;rank=134&amp;journal=PHI+DELTA+KAPPAN"/>
    <hyperlink ref="C142" r:id="rId135" display="http://admin-apps.webofknowledge.com/JCR/JCR?RQ=RECORD&amp;rank=135&amp;journal=Z+PADAGOGIK"/>
    <hyperlink ref="C143" r:id="rId136" display="http://admin-apps.webofknowledge.com/JCR/JCR?RQ=RECORD&amp;rank=136&amp;journal=INT+J+ART+DES+EDUC"/>
    <hyperlink ref="C144" r:id="rId137" display="http://admin-apps.webofknowledge.com/JCR/JCR?RQ=RECORD&amp;rank=137&amp;journal=ENGL+AUST"/>
    <hyperlink ref="C145" r:id="rId138" display="http://admin-apps.webofknowledge.com/JCR/JCR?RQ=RECORD&amp;rank=138&amp;journal=ODGOJNE+ZNAN"/>
    <hyperlink ref="C146" r:id="rId139" display="http://admin-apps.webofknowledge.com/JCR/JCR?RQ=RECORD&amp;rank=139&amp;journal=CROAT+J+EDUC"/>
    <hyperlink ref="C147" r:id="rId140" display="http://admin-apps.webofknowledge.com/JCR/JCR?RQ=RECORD&amp;rank=140&amp;journal=ESE-ESTUD+SOBRE+EDUC"/>
    <hyperlink ref="C148" r:id="rId141" display="http://admin-apps.webofknowledge.com/JCR/JCR?RQ=RECORD&amp;rank=141&amp;journal=NEW+EDUC+REV"/>
    <hyperlink ref="C149" r:id="rId142" display="http://admin-apps.webofknowledge.com/JCR/JCR?RQ=RECORD&amp;rank=142&amp;journal=CURRIC+MATTERS"/>
    <hyperlink ref="C150" r:id="rId143" display="http://admin-apps.webofknowledge.com/JCR/JCR?RQ=RECORD&amp;rank=143&amp;journal=CADMO"/>
    <hyperlink ref="C151" r:id="rId144" display="http://admin-apps.webofknowledge.com/JCR/JCR?RQ=RECORD&amp;rank=144&amp;journal=RUSS+EDUC+SOC"/>
    <hyperlink ref="C152" r:id="rId145" display="http://admin-apps.webofknowledge.com/JCR/JCR?RQ=RECORD&amp;rank=145&amp;journal=EDUC+XX1"/>
    <hyperlink ref="C153" r:id="rId146" display="http://admin-apps.webofknowledge.com/JCR/JCR?RQ=RECORD&amp;rank=146&amp;journal=ASSESS+EVAL+HIGH+EDU"/>
    <hyperlink ref="C154" r:id="rId147" display="http://admin-apps.webofknowledge.com/JCR/JCR?RQ=RECORD&amp;rank=147&amp;journal=AUST+J+ADULT+LEARN"/>
    <hyperlink ref="C155" r:id="rId148" display="http://admin-apps.webofknowledge.com/JCR/JCR?RQ=RECORD&amp;rank=148&amp;journal=AUST+J+EARLY+CHILD"/>
    <hyperlink ref="C156" r:id="rId149" display="http://admin-apps.webofknowledge.com/JCR/JCR?RQ=RECORD&amp;rank=149&amp;journal=BMC+MED+EDUC"/>
    <hyperlink ref="C157" r:id="rId150" display="http://admin-apps.webofknowledge.com/JCR/JCR?RQ=RECORD&amp;rank=150&amp;journal=BRIT+J+MUSIC+EDUC"/>
    <hyperlink ref="C158" r:id="rId151" display="http://admin-apps.webofknowledge.com/JCR/JCR?RQ=RECORD&amp;rank=151&amp;journal=BRIT+J+RELIG+EDUC"/>
    <hyperlink ref="C159" r:id="rId152" display="http://admin-apps.webofknowledge.com/JCR/JCR?RQ=RECORD&amp;rank=152&amp;journal=CAMB+J+EDUC"/>
    <hyperlink ref="C160" r:id="rId153" display="http://admin-apps.webofknowledge.com/JCR/JCR?RQ=RECORD&amp;rank=153&amp;journal=COMPARE"/>
    <hyperlink ref="C161" r:id="rId154" display="http://admin-apps.webofknowledge.com/JCR/JCR?RQ=RECORD&amp;rank=154&amp;journal=COMPUT+ASSIST+LANG+L"/>
    <hyperlink ref="C162" r:id="rId155" display="http://admin-apps.webofknowledge.com/JCR/JCR?RQ=RECORD&amp;rank=155&amp;journal=CRIT+STUD+EDUC"/>
    <hyperlink ref="C163" r:id="rId156" display="http://admin-apps.webofknowledge.com/JCR/JCR?RQ=RECORD&amp;rank=156&amp;journal=CULT+EDUC"/>
    <hyperlink ref="C164" r:id="rId157" display="http://admin-apps.webofknowledge.com/JCR/JCR?RQ=RECORD&amp;rank=157&amp;journal=DISCOURSE-ABINGDON"/>
    <hyperlink ref="C165" r:id="rId158" display="http://admin-apps.webofknowledge.com/JCR/JCR?RQ=RECORD&amp;rank=158&amp;journal=DISTANCE+EDUC"/>
    <hyperlink ref="C166" r:id="rId159" display="http://admin-apps.webofknowledge.com/JCR/JCR?RQ=RECORD&amp;rank=159&amp;journal=EARLY+EDUC+DEV"/>
    <hyperlink ref="C167" r:id="rId160" display="http://admin-apps.webofknowledge.com/JCR/JCR?RQ=RECORD&amp;rank=160&amp;journal=EDUC+MANAG+ADM+LEAD"/>
    <hyperlink ref="C168" r:id="rId161" display="http://admin-apps.webofknowledge.com/JCR/JCR?RQ=RECORD&amp;rank=161&amp;journal=EDUC+PHILOS+THEORY"/>
    <hyperlink ref="C169" r:id="rId162" display="http://admin-apps.webofknowledge.com/JCR/JCR?RQ=RECORD&amp;rank=162&amp;journal=EDUC+RES+REV-NETH"/>
    <hyperlink ref="C170" r:id="rId163" display="http://admin-apps.webofknowledge.com/JCR/JCR?RQ=RECORD&amp;rank=163&amp;journal=EDUC+RESEARCHER"/>
    <hyperlink ref="C171" r:id="rId164" display="http://admin-apps.webofknowledge.com/JCR/JCR?RQ=RECORD&amp;rank=164&amp;journal=EDUC+STUD+MATH"/>
    <hyperlink ref="C172" r:id="rId165" display="http://admin-apps.webofknowledge.com/JCR/JCR?RQ=RECORD&amp;rank=165&amp;journal=ELT+J"/>
    <hyperlink ref="C173" r:id="rId166" display="http://admin-apps.webofknowledge.com/JCR/JCR?RQ=RECORD&amp;rank=166&amp;journal=ENGL+EDUC-UK"/>
    <hyperlink ref="C174" r:id="rId167" display="http://admin-apps.webofknowledge.com/JCR/JCR?RQ=RECORD&amp;rank=167&amp;journal=ENSEN+CIENC"/>
    <hyperlink ref="C175" r:id="rId168" display="http://admin-apps.webofknowledge.com/JCR/JCR?RQ=RECORD&amp;rank=168&amp;journal=ENVIRON+EDUC+RES"/>
    <hyperlink ref="C176" r:id="rId169" display="http://admin-apps.webofknowledge.com/JCR/JCR?RQ=RECORD&amp;rank=169&amp;journal=EUR+J+EDUC"/>
    <hyperlink ref="C177" r:id="rId170" display="http://admin-apps.webofknowledge.com/JCR/JCR?RQ=RECORD&amp;rank=170&amp;journal=EUR+J+TEACH+EDUC"/>
    <hyperlink ref="C178" r:id="rId171" display="http://admin-apps.webofknowledge.com/JCR/JCR?RQ=RECORD&amp;rank=171&amp;journal=HIGH+EDUC+POLICY"/>
    <hyperlink ref="C179" r:id="rId172" display="http://admin-apps.webofknowledge.com/JCR/JCR?RQ=RECORD&amp;rank=172&amp;journal=HIGH+EDUC+RES+DEV"/>
    <hyperlink ref="C180" r:id="rId173" display="http://admin-apps.webofknowledge.com/JCR/JCR?RQ=RECORD&amp;rank=173&amp;journal=HIST+EDUC"/>
    <hyperlink ref="C181" r:id="rId174" display="http://admin-apps.webofknowledge.com/JCR/JCR?RQ=RECORD&amp;rank=174&amp;journal=INT+J+BILING+EDUC+BI"/>
    <hyperlink ref="C182" r:id="rId175" display="http://admin-apps.webofknowledge.com/JCR/JCR?RQ=RECORD&amp;rank=175&amp;journal=INT+J+EDUC+VOCAT+GUI"/>
    <hyperlink ref="C183" r:id="rId176" display="http://admin-apps.webofknowledge.com/JCR/JCR?RQ=RECORD&amp;rank=176&amp;journal=INT+J+INCLUSIVE+EDUC"/>
    <hyperlink ref="C184" r:id="rId177" display="http://admin-apps.webofknowledge.com/JCR/JCR?RQ=RECORD&amp;rank=177&amp;journal=INT+J+SCI+MATH+EDUC"/>
    <hyperlink ref="C185" r:id="rId178" display="http://admin-apps.webofknowledge.com/JCR/JCR?RQ=RECORD&amp;rank=178&amp;journal=INT+J+SUST+HIGHER+ED"/>
    <hyperlink ref="C186" r:id="rId179" display="http://admin-apps.webofknowledge.com/JCR/JCR?RQ=RECORD&amp;rank=179&amp;journal=INT+REV+RES+OPEN+DIS"/>
    <hyperlink ref="C187" r:id="rId180" display="http://admin-apps.webofknowledge.com/JCR/JCR?RQ=RECORD&amp;rank=180&amp;journal=INTERNET+HIGH+EDUC"/>
    <hyperlink ref="C188" r:id="rId181" display="http://admin-apps.webofknowledge.com/JCR/JCR?RQ=RECORD&amp;rank=181&amp;journal=J+BALT+SCI+EDUC"/>
    <hyperlink ref="C189" r:id="rId182" display="http://admin-apps.webofknowledge.com/JCR/JCR?RQ=RECORD&amp;rank=182&amp;journal=J+BELIEFS+VALUES"/>
    <hyperlink ref="C190" r:id="rId183" display="http://admin-apps.webofknowledge.com/JCR/JCR?RQ=RECORD&amp;rank=183&amp;journal=J+COMPUT+HIGH+EDUC"/>
    <hyperlink ref="C191" r:id="rId184" display="http://admin-apps.webofknowledge.com/JCR/JCR?RQ=RECORD&amp;rank=184&amp;journal=J+EDUC+COMPUT+RES"/>
    <hyperlink ref="C192" r:id="rId185" display="http://admin-apps.webofknowledge.com/JCR/JCR?RQ=RECORD&amp;rank=185&amp;journal=J+EDUC+TEACHING"/>
    <hyperlink ref="C193" r:id="rId186" display="http://admin-apps.webofknowledge.com/JCR/JCR?RQ=RECORD&amp;rank=186&amp;journal=J+ENGL+ACAD+PURP"/>
    <hyperlink ref="C194" r:id="rId187" display="http://admin-apps.webofknowledge.com/JCR/JCR?RQ=RECORD&amp;rank=187&amp;journal=J+ENVIRON+EDUC"/>
    <hyperlink ref="C195" r:id="rId188" display="http://admin-apps.webofknowledge.com/JCR/JCR?RQ=RECORD&amp;rank=188&amp;journal=J+LANG+IDENTITY+EDUC"/>
    <hyperlink ref="C196" r:id="rId189" display="http://admin-apps.webofknowledge.com/JCR/JCR?RQ=RECORD&amp;rank=189&amp;journal=J+SCI+EDUC+TECHNOL"/>
    <hyperlink ref="C197" r:id="rId190" display="http://admin-apps.webofknowledge.com/JCR/JCR?RQ=RECORD&amp;rank=190&amp;journal=J+STUD+INT+EDUC"/>
    <hyperlink ref="C198" r:id="rId191" display="http://admin-apps.webofknowledge.com/JCR/JCR?RQ=RECORD&amp;rank=191&amp;journal=LANG+CULT+CURRIC"/>
    <hyperlink ref="C199" r:id="rId192" display="http://admin-apps.webofknowledge.com/JCR/JCR?RQ=RECORD&amp;rank=192&amp;journal=LANG+EDUC-UK"/>
    <hyperlink ref="C200" r:id="rId193" display="http://admin-apps.webofknowledge.com/JCR/JCR?RQ=RECORD&amp;rank=193&amp;journal=LANG+POLICY-NETH"/>
    <hyperlink ref="C201" r:id="rId194" display="http://admin-apps.webofknowledge.com/JCR/JCR?RQ=RECORD&amp;rank=194&amp;journal=LANG+TEACHING"/>
    <hyperlink ref="C202" r:id="rId195" display="http://admin-apps.webofknowledge.com/JCR/JCR?RQ=RECORD&amp;rank=195&amp;journal=LEARN+MEDIA+TECHNOL"/>
    <hyperlink ref="C203" r:id="rId196" display="http://admin-apps.webofknowledge.com/JCR/JCR?RQ=RECORD&amp;rank=196&amp;journal=LITERACY"/>
    <hyperlink ref="C204" r:id="rId197" display="http://admin-apps.webofknowledge.com/JCR/JCR?RQ=RECORD&amp;rank=197&amp;journal=MATH+THINK+LEARN"/>
    <hyperlink ref="C205" r:id="rId198" display="http://admin-apps.webofknowledge.com/JCR/JCR?RQ=RECORD&amp;rank=198&amp;journal=METACOGN+LEARN"/>
    <hyperlink ref="C206" r:id="rId199" display="http://admin-apps.webofknowledge.com/JCR/JCR?RQ=RECORD&amp;rank=199&amp;journal=MIND+CULT+ACT"/>
    <hyperlink ref="C207" r:id="rId200" display="http://admin-apps.webofknowledge.com/JCR/JCR?RQ=RECORD&amp;rank=200&amp;journal=MOVIMENTO-PORTO+ALEG"/>
    <hyperlink ref="C208" r:id="rId201" display="http://admin-apps.webofknowledge.com/JCR/JCR?RQ=RECORD&amp;rank=201&amp;journal=MUSIC+EDUC+RES"/>
    <hyperlink ref="C209" r:id="rId202" display="http://admin-apps.webofknowledge.com/JCR/JCR?RQ=RECORD&amp;rank=202&amp;journal=PEDAGOG+STUD"/>
    <hyperlink ref="C210" r:id="rId203" display="http://admin-apps.webofknowledge.com/JCR/JCR?RQ=RECORD&amp;rank=203&amp;journal=PHYS+EDUC+SPORT+PEDA"/>
    <hyperlink ref="C211" r:id="rId204" display="http://admin-apps.webofknowledge.com/JCR/JCR?RQ=RECORD&amp;rank=204&amp;journal=PORTA+LINGUARUM"/>
    <hyperlink ref="C212" r:id="rId205" display="http://admin-apps.webofknowledge.com/JCR/JCR?RQ=RECORD&amp;rank=205&amp;journal=RACE+ETHNIC+EDUC-UK"/>
    <hyperlink ref="C213" r:id="rId206" display="http://admin-apps.webofknowledge.com/JCR/JCR?RQ=RECORD&amp;rank=206&amp;journal=READ+WRIT+Q"/>
    <hyperlink ref="C214" r:id="rId207" display="http://admin-apps.webofknowledge.com/JCR/JCR?RQ=RECORD&amp;rank=207&amp;journal=RECALL"/>
    <hyperlink ref="C215" r:id="rId208" display="http://admin-apps.webofknowledge.com/JCR/JCR?RQ=RECORD&amp;rank=208&amp;journal=RES+PAP+EDUC"/>
    <hyperlink ref="C216" r:id="rId209" display="http://admin-apps.webofknowledge.com/JCR/JCR?RQ=RECORD&amp;rank=209&amp;journal=RES+SCI+TECHNOL+EDUC"/>
    <hyperlink ref="C217" r:id="rId210" display="http://admin-apps.webofknowledge.com/JCR/JCR?RQ=RECORD&amp;rank=210&amp;journal=REV+EDUC"/>
    <hyperlink ref="C218" r:id="rId211" display="http://admin-apps.webofknowledge.com/JCR/JCR?RQ=RECORD&amp;rank=211&amp;journal=REV+LAT+AM+INV+MAT+E"/>
    <hyperlink ref="C219" r:id="rId212" display="http://admin-apps.webofknowledge.com/JCR/JCR?RQ=RECORD&amp;rank=212&amp;journal=RIDE-J+APPL+THEATRE"/>
    <hyperlink ref="C220" r:id="rId213" display="http://admin-apps.webofknowledge.com/JCR/JCR?RQ=RECORD&amp;rank=213&amp;journal=SCI+EDUC-NETHERLANDS"/>
    <hyperlink ref="C221" r:id="rId214" display="http://admin-apps.webofknowledge.com/JCR/JCR?RQ=RECORD&amp;rank=214&amp;journal=STUD+CONTIN+EDUC"/>
    <hyperlink ref="C222" r:id="rId215" display="http://admin-apps.webofknowledge.com/JCR/JCR?RQ=RECORD&amp;rank=215&amp;journal=STUD+PHILOS+EDUC"/>
    <hyperlink ref="C223" r:id="rId216" display="http://admin-apps.webofknowledge.com/JCR/JCR?RQ=RECORD&amp;rank=216&amp;journal=STUD+SCI+EDUC"/>
    <hyperlink ref="C224" r:id="rId217" display="http://admin-apps.webofknowledge.com/JCR/JCR?RQ=RECORD&amp;rank=217&amp;journal=SYSTEM"/>
    <hyperlink ref="C225" r:id="rId218" display="http://admin-apps.webofknowledge.com/JCR/JCR?RQ=RECORD&amp;rank=218&amp;journal=TEACH+TEACH"/>
    <hyperlink ref="C226" r:id="rId219" display="http://admin-apps.webofknowledge.com/JCR/JCR?RQ=RECORD&amp;rank=219&amp;journal=TECHNOL+PEDAGOG+EDUC"/>
  </hyperlinks>
  <pageMargins left="0.75" right="0.75" top="1" bottom="1" header="0.5" footer="0.5"/>
  <pageSetup paperSize="9" orientation="portrait"/>
  <headerFooter alignWithMargins="0"/>
  <legacyDrawing r:id="rId220"/>
  <controls>
    <control shapeId="26625" r:id="rId221" name="Control 1"/>
    <control shapeId="26626" r:id="rId222" name="Control 2"/>
    <control shapeId="26627" r:id="rId223" name="Control 3"/>
    <control shapeId="26628" r:id="rId224" name="Control 4"/>
    <control shapeId="26629" r:id="rId225" name="Control 5"/>
    <control shapeId="26630" r:id="rId226" name="Control 6"/>
    <control shapeId="26631" r:id="rId227" name="Control 7"/>
    <control shapeId="26632" r:id="rId228" name="Control 8"/>
    <control shapeId="26633" r:id="rId229" name="Control 9"/>
    <control shapeId="26634" r:id="rId230" name="Control 10"/>
    <control shapeId="26635" r:id="rId231" name="Control 11"/>
    <control shapeId="26636" r:id="rId232" name="Control 12"/>
    <control shapeId="26637" r:id="rId233" name="Control 13"/>
    <control shapeId="26638" r:id="rId234" name="Control 14"/>
    <control shapeId="26639" r:id="rId235" name="Control 15"/>
    <control shapeId="26640" r:id="rId236" name="Control 16"/>
    <control shapeId="26641" r:id="rId237" name="Control 17"/>
    <control shapeId="26642" r:id="rId238" name="Control 18"/>
    <control shapeId="26643" r:id="rId239" name="Control 19"/>
    <control shapeId="26644" r:id="rId240" name="Control 20"/>
    <control shapeId="26645" r:id="rId241" name="Control 21"/>
    <control shapeId="26646" r:id="rId242" name="Control 22"/>
    <control shapeId="26647" r:id="rId243" name="Control 23"/>
    <control shapeId="26648" r:id="rId244" name="Control 24"/>
    <control shapeId="26649" r:id="rId245" name="Control 25"/>
    <control shapeId="26650" r:id="rId246" name="Control 26"/>
    <control shapeId="26651" r:id="rId247" name="Control 27"/>
    <control shapeId="26652" r:id="rId248" name="Control 28"/>
    <control shapeId="26653" r:id="rId249" name="Control 29"/>
    <control shapeId="26654" r:id="rId250" name="Control 30"/>
    <control shapeId="26655" r:id="rId251" name="Control 31"/>
    <control shapeId="26656" r:id="rId252" name="Control 32"/>
    <control shapeId="26657" r:id="rId253" name="Control 33"/>
    <control shapeId="26658" r:id="rId254" name="Control 34"/>
    <control shapeId="26659" r:id="rId255" name="Control 35"/>
    <control shapeId="26660" r:id="rId256" name="Control 36"/>
    <control shapeId="26661" r:id="rId257" name="Control 37"/>
    <control shapeId="26662" r:id="rId258" name="Control 38"/>
    <control shapeId="26663" r:id="rId259" name="Control 39"/>
    <control shapeId="26664" r:id="rId260" name="Control 40"/>
    <control shapeId="26685" r:id="rId261" name="Control 61"/>
    <control shapeId="26686" r:id="rId262" name="Control 62"/>
    <control shapeId="26687" r:id="rId263" name="Control 63"/>
    <control shapeId="26688" r:id="rId264" name="Control 64"/>
    <control shapeId="26689" r:id="rId265" name="Control 65"/>
    <control shapeId="26690" r:id="rId266" name="Control 66"/>
    <control shapeId="26691" r:id="rId267" name="Control 67"/>
    <control shapeId="26692" r:id="rId268" name="Control 68"/>
    <control shapeId="26693" r:id="rId269" name="Control 69"/>
    <control shapeId="26694" r:id="rId270" name="Control 70"/>
    <control shapeId="26695" r:id="rId271" name="Control 71"/>
    <control shapeId="26696" r:id="rId272" name="Control 72"/>
    <control shapeId="26697" r:id="rId273" name="Control 73"/>
    <control shapeId="26698" r:id="rId274" name="Control 74"/>
    <control shapeId="26699" r:id="rId275" name="Control 75"/>
    <control shapeId="26700" r:id="rId276" name="Control 76"/>
    <control shapeId="26701" r:id="rId277" name="Control 77"/>
    <control shapeId="26702" r:id="rId278" name="Control 78"/>
    <control shapeId="26703" r:id="rId279" name="Control 79"/>
    <control shapeId="26704" r:id="rId280" name="Control 80"/>
    <control shapeId="26705" r:id="rId281" name="Control 81"/>
    <control shapeId="26706" r:id="rId282" name="Control 82"/>
    <control shapeId="26707" r:id="rId283" name="Control 83"/>
    <control shapeId="26708" r:id="rId284" name="Control 84"/>
    <control shapeId="26709" r:id="rId285" name="Control 85"/>
    <control shapeId="26710" r:id="rId286" name="Control 86"/>
    <control shapeId="26711" r:id="rId287" name="Control 87"/>
    <control shapeId="26712" r:id="rId288" name="Control 88"/>
    <control shapeId="26713" r:id="rId289" name="Control 89"/>
    <control shapeId="26714" r:id="rId290" name="Control 90"/>
    <control shapeId="26715" r:id="rId291" name="Control 91"/>
    <control shapeId="26716" r:id="rId292" name="Control 92"/>
    <control shapeId="26717" r:id="rId293" name="Control 93"/>
    <control shapeId="26718" r:id="rId294" name="Control 94"/>
    <control shapeId="26719" r:id="rId295" name="Control 95"/>
    <control shapeId="26720" r:id="rId296" name="Control 96"/>
    <control shapeId="26721" r:id="rId297" name="Control 97"/>
    <control shapeId="26722" r:id="rId298" name="Control 98"/>
    <control shapeId="26723" r:id="rId299" name="Control 99"/>
    <control shapeId="26724" r:id="rId300" name="Control 100"/>
    <control shapeId="26725" r:id="rId301" name="Control 101"/>
    <control shapeId="26726" r:id="rId302" name="Control 102"/>
    <control shapeId="26727" r:id="rId303" name="Control 103"/>
    <control shapeId="26728" r:id="rId304" name="Control 104"/>
    <control shapeId="26729" r:id="rId305" name="Control 105"/>
    <control shapeId="26730" r:id="rId306" name="Control 106"/>
    <control shapeId="26731" r:id="rId307" name="Control 107"/>
    <control shapeId="26732" r:id="rId308" name="Control 108"/>
    <control shapeId="26733" r:id="rId309" name="Control 109"/>
    <control shapeId="26734" r:id="rId310" name="Control 110"/>
    <control shapeId="26735" r:id="rId311" name="Control 111"/>
    <control shapeId="26736" r:id="rId312" name="Control 112"/>
    <control shapeId="26737" r:id="rId313" name="Control 113"/>
    <control shapeId="26738" r:id="rId314" name="Control 114"/>
    <control shapeId="26739" r:id="rId315" name="Control 115"/>
    <control shapeId="26740" r:id="rId316" name="Control 116"/>
    <control shapeId="26741" r:id="rId317" name="Control 117"/>
    <control shapeId="26742" r:id="rId318" name="Control 118"/>
    <control shapeId="26743" r:id="rId319" name="Control 119"/>
    <control shapeId="26744" r:id="rId320" name="Control 120"/>
    <control shapeId="26745" r:id="rId321" name="Control 121"/>
    <control shapeId="26746" r:id="rId322" name="Control 122"/>
    <control shapeId="26747" r:id="rId323" name="Control 123"/>
    <control shapeId="26748" r:id="rId324" name="Control 124"/>
    <control shapeId="26749" r:id="rId325" name="Control 125"/>
    <control shapeId="26750" r:id="rId326" name="Control 126"/>
    <control shapeId="26751" r:id="rId327" name="Control 127"/>
    <control shapeId="26752" r:id="rId328" name="Control 128"/>
    <control shapeId="26753" r:id="rId329" name="Control 129"/>
    <control shapeId="26754" r:id="rId330" name="Control 130"/>
    <control shapeId="26755" r:id="rId331" name="Control 131"/>
    <control shapeId="26756" r:id="rId332" name="Control 132"/>
    <control shapeId="26757" r:id="rId333" name="Control 133"/>
    <control shapeId="26758" r:id="rId334" name="Control 134"/>
    <control shapeId="26759" r:id="rId335" name="Control 135"/>
    <control shapeId="26760" r:id="rId336" name="Control 136"/>
    <control shapeId="26761" r:id="rId337" name="Control 137"/>
    <control shapeId="26762" r:id="rId338" name="Control 138"/>
    <control shapeId="26763" r:id="rId339" name="Control 139"/>
    <control shapeId="26764" r:id="rId340" name="Control 140"/>
    <control shapeId="26765" r:id="rId341" name="Control 141"/>
    <control shapeId="26766" r:id="rId342" name="Control 142"/>
    <control shapeId="26786" r:id="rId343" name="Control 162"/>
    <control shapeId="26787" r:id="rId344" name="Control 163"/>
    <control shapeId="26788" r:id="rId345" name="Control 164"/>
    <control shapeId="26789" r:id="rId346" name="Control 165"/>
    <control shapeId="26790" r:id="rId347" name="Control 166"/>
    <control shapeId="26791" r:id="rId348" name="Control 167"/>
    <control shapeId="26792" r:id="rId349" name="Control 168"/>
    <control shapeId="26793" r:id="rId350" name="Control 169"/>
    <control shapeId="26794" r:id="rId351" name="Control 170"/>
    <control shapeId="26795" r:id="rId352" name="Control 171"/>
    <control shapeId="26796" r:id="rId353" name="Control 172"/>
    <control shapeId="26797" r:id="rId354" name="Control 173"/>
    <control shapeId="26798" r:id="rId355" name="Control 174"/>
    <control shapeId="26799" r:id="rId356" name="Control 175"/>
    <control shapeId="26800" r:id="rId357" name="Control 176"/>
    <control shapeId="26801" r:id="rId358" name="Control 177"/>
    <control shapeId="26802" r:id="rId359" name="Control 178"/>
    <control shapeId="26803" r:id="rId360" name="Control 179"/>
    <control shapeId="26804" r:id="rId361" name="Control 180"/>
  </controls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27">
    <pageSetUpPr fitToPage="1"/>
  </sheetPr>
  <dimension ref="B1:E43"/>
  <sheetViews>
    <sheetView zoomScaleNormal="100" workbookViewId="0">
      <selection activeCell="C43" sqref="C43"/>
    </sheetView>
  </sheetViews>
  <sheetFormatPr defaultColWidth="14.6640625" defaultRowHeight="13.2"/>
  <cols>
    <col min="1" max="1" width="5.77734375" style="2" customWidth="1"/>
    <col min="2" max="2" width="14.6640625" style="2" customWidth="1"/>
    <col min="3" max="3" width="26.109375" style="2" bestFit="1" customWidth="1"/>
    <col min="4" max="4" width="22.33203125" style="2" bestFit="1" customWidth="1"/>
    <col min="5" max="16384" width="14.6640625" style="2"/>
  </cols>
  <sheetData>
    <row r="1" spans="2:5">
      <c r="B1" s="1" t="s">
        <v>59</v>
      </c>
    </row>
    <row r="2" spans="2:5">
      <c r="B2" s="2" t="s">
        <v>1654</v>
      </c>
    </row>
    <row r="3" spans="2:5" ht="13.8" thickBot="1">
      <c r="D3" s="7">
        <v>2012</v>
      </c>
    </row>
    <row r="4" spans="2:5" ht="16.5" customHeight="1">
      <c r="B4" s="16" t="s">
        <v>31</v>
      </c>
      <c r="C4" s="16" t="s">
        <v>29</v>
      </c>
      <c r="D4" s="32" t="s">
        <v>53</v>
      </c>
    </row>
    <row r="5" spans="2:5" ht="27" thickBot="1">
      <c r="B5" s="17"/>
      <c r="C5" s="4" t="s">
        <v>30</v>
      </c>
      <c r="D5" s="33"/>
    </row>
    <row r="6" spans="2:5" ht="16.8" thickBot="1">
      <c r="B6" s="21">
        <v>1</v>
      </c>
      <c r="C6" s="25" t="s">
        <v>734</v>
      </c>
      <c r="D6" s="21" t="str">
        <f>B6&amp;"/36"</f>
        <v>1/36</v>
      </c>
      <c r="E6" s="19">
        <f>B6/36</f>
        <v>2.7777777777777776E-2</v>
      </c>
    </row>
    <row r="7" spans="2:5" ht="16.8" thickBot="1">
      <c r="B7" s="21">
        <v>2</v>
      </c>
      <c r="C7" s="25" t="s">
        <v>735</v>
      </c>
      <c r="D7" s="21" t="str">
        <f t="shared" ref="D7:D10" si="0">B7&amp;"/36"</f>
        <v>2/36</v>
      </c>
      <c r="E7" s="19">
        <f t="shared" ref="E7:E10" si="1">B7/36</f>
        <v>5.5555555555555552E-2</v>
      </c>
    </row>
    <row r="8" spans="2:5" ht="16.8" thickBot="1">
      <c r="B8" s="21">
        <v>3</v>
      </c>
      <c r="C8" s="25" t="s">
        <v>732</v>
      </c>
      <c r="D8" s="21" t="str">
        <f t="shared" si="0"/>
        <v>3/36</v>
      </c>
      <c r="E8" s="19">
        <f t="shared" si="1"/>
        <v>8.3333333333333329E-2</v>
      </c>
    </row>
    <row r="9" spans="2:5" ht="16.8" thickBot="1">
      <c r="B9" s="21">
        <v>4</v>
      </c>
      <c r="C9" s="25" t="s">
        <v>733</v>
      </c>
      <c r="D9" s="21" t="str">
        <f t="shared" si="0"/>
        <v>4/36</v>
      </c>
      <c r="E9" s="19">
        <f t="shared" si="1"/>
        <v>0.1111111111111111</v>
      </c>
    </row>
    <row r="10" spans="2:5" ht="17.25" customHeight="1" thickBot="1">
      <c r="B10" s="21">
        <v>5</v>
      </c>
      <c r="C10" s="25" t="s">
        <v>737</v>
      </c>
      <c r="D10" s="21" t="str">
        <f t="shared" si="0"/>
        <v>5/36</v>
      </c>
      <c r="E10" s="19">
        <f t="shared" si="1"/>
        <v>0.1388888888888889</v>
      </c>
    </row>
    <row r="11" spans="2:5" ht="17.25" customHeight="1" thickBot="1">
      <c r="B11" s="42" t="s">
        <v>1608</v>
      </c>
      <c r="C11" s="43"/>
      <c r="D11" s="44"/>
      <c r="E11" s="19"/>
    </row>
    <row r="12" spans="2:5" ht="13.5" customHeight="1" thickBot="1">
      <c r="B12" s="21">
        <v>6</v>
      </c>
      <c r="C12" s="25" t="s">
        <v>738</v>
      </c>
      <c r="D12" s="21" t="str">
        <f>B12&amp;"/36"</f>
        <v>6/36</v>
      </c>
      <c r="E12" s="19">
        <f>B12/36</f>
        <v>0.16666666666666666</v>
      </c>
    </row>
    <row r="13" spans="2:5" ht="16.8" thickBot="1">
      <c r="B13" s="21">
        <v>7</v>
      </c>
      <c r="C13" s="25" t="s">
        <v>1655</v>
      </c>
      <c r="D13" s="21" t="str">
        <f t="shared" ref="D13:D20" si="2">B13&amp;"/36"</f>
        <v>7/36</v>
      </c>
      <c r="E13" s="19">
        <f t="shared" ref="E13:E20" si="3">B13/36</f>
        <v>0.19444444444444445</v>
      </c>
    </row>
    <row r="14" spans="2:5" ht="16.8" thickBot="1">
      <c r="B14" s="21">
        <v>8</v>
      </c>
      <c r="C14" s="25" t="s">
        <v>1656</v>
      </c>
      <c r="D14" s="21" t="str">
        <f t="shared" si="2"/>
        <v>8/36</v>
      </c>
      <c r="E14" s="19">
        <f t="shared" si="3"/>
        <v>0.22222222222222221</v>
      </c>
    </row>
    <row r="15" spans="2:5" ht="16.8" thickBot="1">
      <c r="B15" s="21">
        <v>9</v>
      </c>
      <c r="C15" s="25" t="s">
        <v>736</v>
      </c>
      <c r="D15" s="21" t="str">
        <f t="shared" si="2"/>
        <v>9/36</v>
      </c>
      <c r="E15" s="19">
        <f t="shared" si="3"/>
        <v>0.25</v>
      </c>
    </row>
    <row r="16" spans="2:5" ht="16.8" thickBot="1">
      <c r="B16" s="21">
        <v>10</v>
      </c>
      <c r="C16" s="25" t="s">
        <v>1657</v>
      </c>
      <c r="D16" s="21" t="str">
        <f t="shared" si="2"/>
        <v>10/36</v>
      </c>
      <c r="E16" s="19">
        <f t="shared" si="3"/>
        <v>0.27777777777777779</v>
      </c>
    </row>
    <row r="17" spans="2:5" ht="16.8" thickBot="1">
      <c r="B17" s="21">
        <v>11</v>
      </c>
      <c r="C17" s="25" t="s">
        <v>1658</v>
      </c>
      <c r="D17" s="21" t="str">
        <f t="shared" si="2"/>
        <v>11/36</v>
      </c>
      <c r="E17" s="19">
        <f t="shared" si="3"/>
        <v>0.30555555555555558</v>
      </c>
    </row>
    <row r="18" spans="2:5" ht="16.8" thickBot="1">
      <c r="B18" s="21">
        <v>12</v>
      </c>
      <c r="C18" s="25" t="s">
        <v>1659</v>
      </c>
      <c r="D18" s="21" t="str">
        <f t="shared" si="2"/>
        <v>12/36</v>
      </c>
      <c r="E18" s="19">
        <f t="shared" si="3"/>
        <v>0.33333333333333331</v>
      </c>
    </row>
    <row r="19" spans="2:5" ht="16.8" thickBot="1">
      <c r="B19" s="21">
        <v>13</v>
      </c>
      <c r="C19" s="25" t="s">
        <v>1660</v>
      </c>
      <c r="D19" s="21" t="str">
        <f t="shared" si="2"/>
        <v>13/36</v>
      </c>
      <c r="E19" s="19">
        <f t="shared" si="3"/>
        <v>0.3611111111111111</v>
      </c>
    </row>
    <row r="20" spans="2:5" ht="17.25" customHeight="1" thickBot="1">
      <c r="B20" s="21">
        <v>14</v>
      </c>
      <c r="C20" s="25" t="s">
        <v>1661</v>
      </c>
      <c r="D20" s="21" t="str">
        <f t="shared" si="2"/>
        <v>14/36</v>
      </c>
      <c r="E20" s="19">
        <f t="shared" si="3"/>
        <v>0.3888888888888889</v>
      </c>
    </row>
    <row r="21" spans="2:5" ht="17.25" customHeight="1" thickBot="1">
      <c r="B21" s="45" t="s">
        <v>1609</v>
      </c>
      <c r="C21" s="46"/>
      <c r="D21" s="47"/>
      <c r="E21" s="19"/>
    </row>
    <row r="22" spans="2:5" ht="16.8" thickBot="1">
      <c r="B22" s="21">
        <v>15</v>
      </c>
      <c r="C22" s="25" t="s">
        <v>1662</v>
      </c>
      <c r="D22" s="21" t="str">
        <f>B22&amp;"/36"</f>
        <v>15/36</v>
      </c>
      <c r="E22" s="19">
        <f>B22/36</f>
        <v>0.41666666666666669</v>
      </c>
    </row>
    <row r="23" spans="2:5" ht="13.5" customHeight="1" thickBot="1">
      <c r="B23" s="21">
        <v>16</v>
      </c>
      <c r="C23" s="25" t="s">
        <v>740</v>
      </c>
      <c r="D23" s="21" t="str">
        <f t="shared" ref="D23:D43" si="4">B23&amp;"/36"</f>
        <v>16/36</v>
      </c>
      <c r="E23" s="19">
        <f t="shared" ref="E23:E43" si="5">B23/36</f>
        <v>0.44444444444444442</v>
      </c>
    </row>
    <row r="24" spans="2:5" ht="16.8" thickBot="1">
      <c r="B24" s="21">
        <v>17</v>
      </c>
      <c r="C24" s="25" t="s">
        <v>739</v>
      </c>
      <c r="D24" s="21" t="str">
        <f t="shared" si="4"/>
        <v>17/36</v>
      </c>
      <c r="E24" s="19">
        <f t="shared" si="5"/>
        <v>0.47222222222222221</v>
      </c>
    </row>
    <row r="25" spans="2:5" ht="16.8" thickBot="1">
      <c r="B25" s="21">
        <v>18</v>
      </c>
      <c r="C25" s="25" t="s">
        <v>1663</v>
      </c>
      <c r="D25" s="21" t="str">
        <f t="shared" si="4"/>
        <v>18/36</v>
      </c>
      <c r="E25" s="19">
        <f t="shared" si="5"/>
        <v>0.5</v>
      </c>
    </row>
    <row r="26" spans="2:5" ht="16.8" thickBot="1">
      <c r="B26" s="21">
        <v>19</v>
      </c>
      <c r="C26" s="25" t="s">
        <v>1664</v>
      </c>
      <c r="D26" s="21" t="str">
        <f t="shared" si="4"/>
        <v>19/36</v>
      </c>
      <c r="E26" s="19">
        <f t="shared" si="5"/>
        <v>0.52777777777777779</v>
      </c>
    </row>
    <row r="27" spans="2:5" ht="16.8" thickBot="1">
      <c r="B27" s="21">
        <v>20</v>
      </c>
      <c r="C27" s="25" t="s">
        <v>742</v>
      </c>
      <c r="D27" s="21" t="str">
        <f t="shared" si="4"/>
        <v>20/36</v>
      </c>
      <c r="E27" s="19">
        <f t="shared" si="5"/>
        <v>0.55555555555555558</v>
      </c>
    </row>
    <row r="28" spans="2:5" ht="16.8" thickBot="1">
      <c r="B28" s="21">
        <v>21</v>
      </c>
      <c r="C28" s="25" t="s">
        <v>741</v>
      </c>
      <c r="D28" s="21" t="str">
        <f t="shared" si="4"/>
        <v>21/36</v>
      </c>
      <c r="E28" s="19">
        <f t="shared" si="5"/>
        <v>0.58333333333333337</v>
      </c>
    </row>
    <row r="29" spans="2:5" ht="16.8" thickBot="1">
      <c r="B29" s="21">
        <v>22</v>
      </c>
      <c r="C29" s="25" t="s">
        <v>1665</v>
      </c>
      <c r="D29" s="21" t="str">
        <f t="shared" si="4"/>
        <v>22/36</v>
      </c>
      <c r="E29" s="19">
        <f t="shared" si="5"/>
        <v>0.61111111111111116</v>
      </c>
    </row>
    <row r="30" spans="2:5" ht="16.8" thickBot="1">
      <c r="B30" s="21">
        <v>23</v>
      </c>
      <c r="C30" s="25" t="s">
        <v>1666</v>
      </c>
      <c r="D30" s="21" t="str">
        <f t="shared" si="4"/>
        <v>23/36</v>
      </c>
      <c r="E30" s="19">
        <f t="shared" si="5"/>
        <v>0.63888888888888884</v>
      </c>
    </row>
    <row r="31" spans="2:5" ht="16.8" thickBot="1">
      <c r="B31" s="21">
        <v>24</v>
      </c>
      <c r="C31" s="25" t="s">
        <v>1667</v>
      </c>
      <c r="D31" s="21" t="str">
        <f t="shared" si="4"/>
        <v>24/36</v>
      </c>
      <c r="E31" s="19">
        <f t="shared" si="5"/>
        <v>0.66666666666666663</v>
      </c>
    </row>
    <row r="32" spans="2:5" ht="16.8" thickBot="1">
      <c r="B32" s="21">
        <v>25</v>
      </c>
      <c r="C32" s="25" t="s">
        <v>1668</v>
      </c>
      <c r="D32" s="21" t="str">
        <f t="shared" si="4"/>
        <v>25/36</v>
      </c>
      <c r="E32" s="19">
        <f t="shared" si="5"/>
        <v>0.69444444444444442</v>
      </c>
    </row>
    <row r="33" spans="2:5" ht="16.8" thickBot="1">
      <c r="B33" s="21">
        <v>26</v>
      </c>
      <c r="C33" s="25" t="s">
        <v>1669</v>
      </c>
      <c r="D33" s="21" t="str">
        <f t="shared" si="4"/>
        <v>26/36</v>
      </c>
      <c r="E33" s="19">
        <f t="shared" si="5"/>
        <v>0.72222222222222221</v>
      </c>
    </row>
    <row r="34" spans="2:5" ht="16.8" thickBot="1">
      <c r="B34" s="21">
        <v>27</v>
      </c>
      <c r="C34" s="25" t="s">
        <v>1670</v>
      </c>
      <c r="D34" s="21" t="str">
        <f t="shared" si="4"/>
        <v>27/36</v>
      </c>
      <c r="E34" s="19">
        <f t="shared" si="5"/>
        <v>0.75</v>
      </c>
    </row>
    <row r="35" spans="2:5" ht="16.8" thickBot="1">
      <c r="B35" s="21">
        <v>28</v>
      </c>
      <c r="C35" s="25" t="s">
        <v>1671</v>
      </c>
      <c r="D35" s="21" t="str">
        <f t="shared" si="4"/>
        <v>28/36</v>
      </c>
      <c r="E35" s="19">
        <f t="shared" si="5"/>
        <v>0.77777777777777779</v>
      </c>
    </row>
    <row r="36" spans="2:5" ht="16.8" thickBot="1">
      <c r="B36" s="21">
        <v>29</v>
      </c>
      <c r="C36" s="25" t="s">
        <v>1672</v>
      </c>
      <c r="D36" s="21" t="str">
        <f t="shared" si="4"/>
        <v>29/36</v>
      </c>
      <c r="E36" s="19">
        <f t="shared" si="5"/>
        <v>0.80555555555555558</v>
      </c>
    </row>
    <row r="37" spans="2:5" ht="16.8" thickBot="1">
      <c r="B37" s="21">
        <v>30</v>
      </c>
      <c r="C37" s="25" t="s">
        <v>1673</v>
      </c>
      <c r="D37" s="21" t="str">
        <f t="shared" si="4"/>
        <v>30/36</v>
      </c>
      <c r="E37" s="19">
        <f t="shared" si="5"/>
        <v>0.83333333333333337</v>
      </c>
    </row>
    <row r="38" spans="2:5" ht="16.8" thickBot="1">
      <c r="B38" s="21">
        <v>31</v>
      </c>
      <c r="C38" s="25" t="s">
        <v>1674</v>
      </c>
      <c r="D38" s="21" t="str">
        <f t="shared" si="4"/>
        <v>31/36</v>
      </c>
      <c r="E38" s="19">
        <f t="shared" si="5"/>
        <v>0.86111111111111116</v>
      </c>
    </row>
    <row r="39" spans="2:5" ht="16.8" thickBot="1">
      <c r="B39" s="21">
        <v>31</v>
      </c>
      <c r="C39" s="25" t="s">
        <v>743</v>
      </c>
      <c r="D39" s="21" t="str">
        <f t="shared" si="4"/>
        <v>31/36</v>
      </c>
      <c r="E39" s="19">
        <f t="shared" si="5"/>
        <v>0.86111111111111116</v>
      </c>
    </row>
    <row r="40" spans="2:5" ht="16.8" thickBot="1">
      <c r="B40" s="21">
        <v>31</v>
      </c>
      <c r="C40" s="25" t="s">
        <v>1675</v>
      </c>
      <c r="D40" s="21" t="str">
        <f t="shared" si="4"/>
        <v>31/36</v>
      </c>
      <c r="E40" s="19">
        <f t="shared" si="5"/>
        <v>0.86111111111111116</v>
      </c>
    </row>
    <row r="41" spans="2:5" ht="16.8" thickBot="1">
      <c r="B41" s="21">
        <v>31</v>
      </c>
      <c r="C41" s="25" t="s">
        <v>744</v>
      </c>
      <c r="D41" s="21" t="str">
        <f t="shared" si="4"/>
        <v>31/36</v>
      </c>
      <c r="E41" s="19">
        <f t="shared" si="5"/>
        <v>0.86111111111111116</v>
      </c>
    </row>
    <row r="42" spans="2:5" ht="16.8" thickBot="1">
      <c r="B42" s="21">
        <v>31</v>
      </c>
      <c r="C42" s="25" t="s">
        <v>1676</v>
      </c>
      <c r="D42" s="21" t="str">
        <f t="shared" si="4"/>
        <v>31/36</v>
      </c>
      <c r="E42" s="19">
        <f t="shared" si="5"/>
        <v>0.86111111111111116</v>
      </c>
    </row>
    <row r="43" spans="2:5" ht="16.8" thickBot="1">
      <c r="B43" s="21">
        <v>31</v>
      </c>
      <c r="C43" s="25" t="s">
        <v>1633</v>
      </c>
      <c r="D43" s="21" t="str">
        <f t="shared" si="4"/>
        <v>31/36</v>
      </c>
      <c r="E43" s="19">
        <f t="shared" si="5"/>
        <v>0.86111111111111116</v>
      </c>
    </row>
  </sheetData>
  <mergeCells count="3">
    <mergeCell ref="D4:D5"/>
    <mergeCell ref="B11:D11"/>
    <mergeCell ref="B21:D21"/>
  </mergeCells>
  <phoneticPr fontId="2" type="noConversion"/>
  <hyperlinks>
    <hyperlink ref="C6" r:id="rId1" display="http://admin-apps.webofknowledge.com/JCR/JCR?RQ=RECORD&amp;rank=1&amp;journal=RES+AUTISM+SPECT+DIS"/>
    <hyperlink ref="C7" r:id="rId2" display="http://admin-apps.webofknowledge.com/JCR/JCR?RQ=RECORD&amp;rank=2&amp;journal=EXCEPT+CHILDREN"/>
    <hyperlink ref="C8" r:id="rId3" display="http://admin-apps.webofknowledge.com/JCR/JCR?RQ=RECORD&amp;rank=3&amp;journal=J+FLUENCY+DISORD"/>
    <hyperlink ref="C9" r:id="rId4" display="http://admin-apps.webofknowledge.com/JCR/JCR?RQ=RECORD&amp;rank=4&amp;journal=RES+DEV+DISABIL"/>
    <hyperlink ref="C10" r:id="rId5" display="http://admin-apps.webofknowledge.com/JCR/JCR?RQ=RECORD&amp;rank=5&amp;journal=J+POSIT+BEHAV+INTERV"/>
    <hyperlink ref="C12" r:id="rId6" display="http://admin-apps.webofknowledge.com/JCR/JCR?RQ=RECORD&amp;rank=6&amp;journal=AJIDD-AM+J+INTELLECT"/>
    <hyperlink ref="C13" r:id="rId7" display="http://admin-apps.webofknowledge.com/JCR/JCR?RQ=RECORD&amp;rank=7&amp;journal=J+LEARN+DISABIL-US"/>
    <hyperlink ref="C14" r:id="rId8" display="http://admin-apps.webofknowledge.com/JCR/JCR?RQ=RECORD&amp;rank=8&amp;journal=J+SPEC+EDUC"/>
    <hyperlink ref="C15" r:id="rId9" display="http://admin-apps.webofknowledge.com/JCR/JCR?RQ=RECORD&amp;rank=9&amp;journal=J+EMOT+BEHAV+DISORD"/>
    <hyperlink ref="C16" r:id="rId10" display="http://admin-apps.webofknowledge.com/JCR/JCR?RQ=RECORD&amp;rank=10&amp;journal=ANN+DYSLEXIA"/>
    <hyperlink ref="C17" r:id="rId11" display="http://admin-apps.webofknowledge.com/JCR/JCR?RQ=RECORD&amp;rank=11&amp;journal=J+INTELL+DISABIL+RES"/>
    <hyperlink ref="C18" r:id="rId12" display="http://admin-apps.webofknowledge.com/JCR/JCR?RQ=RECORD&amp;rank=12&amp;journal=J+DEAF+STUD+DEAF+EDU"/>
    <hyperlink ref="C19" r:id="rId13" display="http://admin-apps.webofknowledge.com/JCR/JCR?RQ=RECORD&amp;rank=13&amp;journal=J+INTELLECT+DEV+DIS"/>
    <hyperlink ref="C20" r:id="rId14" display="http://admin-apps.webofknowledge.com/JCR/JCR?RQ=RECORD&amp;rank=14&amp;journal=TOP+EARLY+CHILD+SPEC"/>
    <hyperlink ref="C22" r:id="rId15" display="http://admin-apps.webofknowledge.com/JCR/JCR?RQ=RECORD&amp;rank=15&amp;journal=INTELLECT+DEV+DISAB"/>
    <hyperlink ref="C23" r:id="rId16" display="http://admin-apps.webofknowledge.com/JCR/JCR?RQ=RECORD&amp;rank=16&amp;journal=J+EARLY+INTERVENTION"/>
    <hyperlink ref="C24" r:id="rId17" display="http://admin-apps.webofknowledge.com/JCR/JCR?RQ=RECORD&amp;rank=17&amp;journal=DYSLEXIA"/>
    <hyperlink ref="C25" r:id="rId18" display="http://admin-apps.webofknowledge.com/JCR/JCR?RQ=RECORD&amp;rank=18&amp;journal=HIGH+ABIL+STUD"/>
    <hyperlink ref="C26" r:id="rId19" display="http://admin-apps.webofknowledge.com/JCR/JCR?RQ=RECORD&amp;rank=19&amp;journal=REM+SPEC+EDUC"/>
    <hyperlink ref="C27" r:id="rId20" display="http://admin-apps.webofknowledge.com/JCR/JCR?RQ=RECORD&amp;rank=20&amp;journal=GIFTED+CHILD+QUART"/>
    <hyperlink ref="C28" r:id="rId21" display="http://admin-apps.webofknowledge.com/JCR/JCR?RQ=RECORD&amp;rank=21&amp;journal=INFANT+YOUNG+CHILD"/>
    <hyperlink ref="C29" r:id="rId22" display="http://admin-apps.webofknowledge.com/JCR/JCR?RQ=RECORD&amp;rank=22&amp;journal=RES+PRACT+PERS+SEV+D"/>
    <hyperlink ref="C30" r:id="rId23" display="http://admin-apps.webofknowledge.com/JCR/JCR?RQ=RECORD&amp;rank=23&amp;journal=LEARN+DISABILITY+Q"/>
    <hyperlink ref="C31" r:id="rId24" display="http://admin-apps.webofknowledge.com/JCR/JCR?RQ=RECORD&amp;rank=24&amp;journal=AM+ANN+DEAF"/>
    <hyperlink ref="C32" r:id="rId25" display="http://admin-apps.webofknowledge.com/JCR/JCR?RQ=RECORD&amp;rank=25&amp;journal=VOLTA+REV"/>
    <hyperlink ref="C33" r:id="rId26" display="http://admin-apps.webofknowledge.com/JCR/JCR?RQ=RECORD&amp;rank=26&amp;journal=EDUC+TRAIN+AUTISM+DE"/>
    <hyperlink ref="C34" r:id="rId27" display="http://admin-apps.webofknowledge.com/JCR/JCR?RQ=RECORD&amp;rank=27&amp;journal=FOCUS+EXCEPT+CHILD"/>
    <hyperlink ref="C35" r:id="rId28" display="http://admin-apps.webofknowledge.com/JCR/JCR?RQ=RECORD&amp;rank=28&amp;journal=INTERV+SCH+CLIN"/>
    <hyperlink ref="C36" r:id="rId29" display="http://admin-apps.webofknowledge.com/JCR/JCR?RQ=RECORD&amp;rank=29&amp;journal=INT+REV+RES+DEV+DISA"/>
    <hyperlink ref="C37" r:id="rId30" display="http://admin-apps.webofknowledge.com/JCR/JCR?RQ=RECORD&amp;rank=30&amp;journal=BRIT+J+DEV+DISABIL"/>
    <hyperlink ref="C38" r:id="rId31" display="http://admin-apps.webofknowledge.com/JCR/JCR?RQ=RECORD&amp;rank=31&amp;journal=BRIT+J+LEARN+DISABIL"/>
    <hyperlink ref="C39" r:id="rId32" display="http://admin-apps.webofknowledge.com/JCR/JCR?RQ=RECORD&amp;rank=32&amp;journal=CHILD+LANG+TEACH+THE"/>
    <hyperlink ref="C40" r:id="rId33" display="http://admin-apps.webofknowledge.com/JCR/JCR?RQ=RECORD&amp;rank=33&amp;journal=EXCEPTIONALITY"/>
    <hyperlink ref="C41" r:id="rId34" display="http://admin-apps.webofknowledge.com/JCR/JCR?RQ=RECORD&amp;rank=34&amp;journal=FOCUS+AUTISM+DEV+DIS"/>
    <hyperlink ref="C42" r:id="rId35" display="http://admin-apps.webofknowledge.com/JCR/JCR?RQ=RECORD&amp;rank=35&amp;journal=INT+J+DISABIL+DEV+ED"/>
    <hyperlink ref="C43" r:id="rId36" display="http://admin-apps.webofknowledge.com/JCR/JCR?RQ=RECORD&amp;rank=36&amp;journal=READ+WRIT+Q"/>
  </hyperlinks>
  <pageMargins left="0.75" right="0.75" top="1" bottom="1" header="0.5" footer="0.5"/>
  <pageSetup paperSize="9" orientation="portrait"/>
  <headerFooter alignWithMargins="0"/>
  <legacyDrawing r:id="rId37"/>
  <controls>
    <control shapeId="28673" r:id="rId38" name="Control 1"/>
    <control shapeId="28674" r:id="rId39" name="Control 2"/>
    <control shapeId="28675" r:id="rId40" name="Control 3"/>
    <control shapeId="28676" r:id="rId41" name="Control 4"/>
    <control shapeId="28677" r:id="rId42" name="Control 5"/>
    <control shapeId="28678" r:id="rId43" name="Control 6"/>
    <control shapeId="28679" r:id="rId44" name="Control 7"/>
    <control shapeId="28680" r:id="rId45" name="Control 8"/>
    <control shapeId="28681" r:id="rId46" name="Control 9"/>
    <control shapeId="28682" r:id="rId47" name="Control 10"/>
    <control shapeId="28683" r:id="rId48" name="Control 11"/>
    <control shapeId="28684" r:id="rId49" name="Control 12"/>
    <control shapeId="28685" r:id="rId50" name="Control 13"/>
    <control shapeId="28686" r:id="rId51" name="Control 14"/>
    <control shapeId="28687" r:id="rId52" name="Control 15"/>
    <control shapeId="28688" r:id="rId53" name="Control 16"/>
    <control shapeId="28689" r:id="rId54" name="Control 17"/>
    <control shapeId="28690" r:id="rId55" name="Control 18"/>
    <control shapeId="28691" r:id="rId56" name="Control 19"/>
    <control shapeId="28692" r:id="rId57" name="Control 20"/>
    <control shapeId="28693" r:id="rId58" name="Control 21"/>
    <control shapeId="28694" r:id="rId59" name="Control 22"/>
    <control shapeId="28695" r:id="rId60" name="Control 23"/>
    <control shapeId="28696" r:id="rId61" name="Control 24"/>
    <control shapeId="28697" r:id="rId62" name="Control 25"/>
    <control shapeId="28698" r:id="rId63" name="Control 26"/>
    <control shapeId="28699" r:id="rId64" name="Control 27"/>
    <control shapeId="28700" r:id="rId65" name="Control 28"/>
    <control shapeId="28701" r:id="rId66" name="Control 29"/>
    <control shapeId="28702" r:id="rId67" name="Control 30"/>
    <control shapeId="28703" r:id="rId68" name="Control 31"/>
    <control shapeId="28704" r:id="rId69" name="Control 32"/>
    <control shapeId="28705" r:id="rId70" name="Control 33"/>
    <control shapeId="28706" r:id="rId71" name="Control 34"/>
    <control shapeId="28707" r:id="rId72" name="Control 35"/>
    <control shapeId="28708" r:id="rId73" name="Control 36"/>
    <control shapeId="28709" r:id="rId74" name="Control 37"/>
    <control shapeId="28710" r:id="rId75" name="Control 38"/>
  </controls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16">
    <pageSetUpPr fitToPage="1"/>
  </sheetPr>
  <dimension ref="B1:E45"/>
  <sheetViews>
    <sheetView workbookViewId="0">
      <selection activeCell="D4" sqref="D4:D5"/>
    </sheetView>
  </sheetViews>
  <sheetFormatPr defaultColWidth="9" defaultRowHeight="13.2"/>
  <cols>
    <col min="1" max="1" width="9" style="2"/>
    <col min="2" max="2" width="13.44140625" style="2" customWidth="1"/>
    <col min="3" max="3" width="27.44140625" style="2" bestFit="1" customWidth="1"/>
    <col min="4" max="4" width="19.88671875" style="2" bestFit="1" customWidth="1"/>
    <col min="5" max="16384" width="9" style="2"/>
  </cols>
  <sheetData>
    <row r="1" spans="2:5">
      <c r="B1" s="1" t="s">
        <v>60</v>
      </c>
    </row>
    <row r="2" spans="2:5">
      <c r="B2" s="2" t="s">
        <v>781</v>
      </c>
    </row>
    <row r="3" spans="2:5" ht="13.8" thickBot="1">
      <c r="D3" s="8">
        <v>2012</v>
      </c>
    </row>
    <row r="4" spans="2:5" ht="16.5" customHeight="1">
      <c r="B4" s="32" t="s">
        <v>61</v>
      </c>
      <c r="C4" s="24" t="s">
        <v>1678</v>
      </c>
      <c r="D4" s="32" t="s">
        <v>53</v>
      </c>
    </row>
    <row r="5" spans="2:5" ht="27" thickBot="1">
      <c r="B5" s="33"/>
      <c r="C5" s="4" t="s">
        <v>30</v>
      </c>
      <c r="D5" s="33"/>
    </row>
    <row r="6" spans="2:5" ht="13.8" thickBot="1">
      <c r="B6" s="21">
        <v>1</v>
      </c>
      <c r="C6" s="26" t="s">
        <v>746</v>
      </c>
      <c r="D6" s="21" t="str">
        <f>B6&amp;"/38"</f>
        <v>1/38</v>
      </c>
      <c r="E6" s="19">
        <f>B6/38</f>
        <v>2.6315789473684209E-2</v>
      </c>
    </row>
    <row r="7" spans="2:5" ht="13.8" thickBot="1">
      <c r="B7" s="21">
        <v>2</v>
      </c>
      <c r="C7" s="26" t="s">
        <v>745</v>
      </c>
      <c r="D7" s="21" t="str">
        <f t="shared" ref="D7:D45" si="0">B7&amp;"/38"</f>
        <v>2/38</v>
      </c>
      <c r="E7" s="19">
        <f t="shared" ref="E7:E45" si="1">B7/38</f>
        <v>5.2631578947368418E-2</v>
      </c>
    </row>
    <row r="8" spans="2:5" ht="13.8" thickBot="1">
      <c r="B8" s="21">
        <v>3</v>
      </c>
      <c r="C8" s="26" t="s">
        <v>749</v>
      </c>
      <c r="D8" s="21" t="str">
        <f t="shared" si="0"/>
        <v>3/38</v>
      </c>
      <c r="E8" s="19">
        <f t="shared" si="1"/>
        <v>7.8947368421052627E-2</v>
      </c>
    </row>
    <row r="9" spans="2:5" ht="13.8" thickBot="1">
      <c r="B9" s="21">
        <v>4</v>
      </c>
      <c r="C9" s="26" t="s">
        <v>752</v>
      </c>
      <c r="D9" s="21" t="str">
        <f t="shared" si="0"/>
        <v>4/38</v>
      </c>
      <c r="E9" s="19">
        <f t="shared" si="1"/>
        <v>0.10526315789473684</v>
      </c>
    </row>
    <row r="10" spans="2:5" ht="13.8" thickBot="1">
      <c r="B10" s="21">
        <v>5</v>
      </c>
      <c r="C10" s="26" t="s">
        <v>750</v>
      </c>
      <c r="D10" s="21" t="str">
        <f t="shared" si="0"/>
        <v>5/38</v>
      </c>
      <c r="E10" s="19">
        <f t="shared" si="1"/>
        <v>0.13157894736842105</v>
      </c>
    </row>
    <row r="11" spans="2:5" ht="14.1" customHeight="1" thickBot="1">
      <c r="B11" s="42" t="s">
        <v>1608</v>
      </c>
      <c r="C11" s="43"/>
      <c r="D11" s="44"/>
      <c r="E11" s="19"/>
    </row>
    <row r="12" spans="2:5" ht="13.8" thickBot="1">
      <c r="B12" s="21">
        <v>6</v>
      </c>
      <c r="C12" s="26" t="s">
        <v>748</v>
      </c>
      <c r="D12" s="21" t="str">
        <f t="shared" si="0"/>
        <v>6/38</v>
      </c>
      <c r="E12" s="19">
        <f t="shared" si="1"/>
        <v>0.15789473684210525</v>
      </c>
    </row>
    <row r="13" spans="2:5" ht="13.5" customHeight="1" thickBot="1">
      <c r="B13" s="21">
        <v>7</v>
      </c>
      <c r="C13" s="26" t="s">
        <v>751</v>
      </c>
      <c r="D13" s="21" t="str">
        <f t="shared" si="0"/>
        <v>7/38</v>
      </c>
      <c r="E13" s="19">
        <f t="shared" si="1"/>
        <v>0.18421052631578946</v>
      </c>
    </row>
    <row r="14" spans="2:5" ht="13.8" thickBot="1">
      <c r="B14" s="21">
        <v>8</v>
      </c>
      <c r="C14" s="26" t="s">
        <v>747</v>
      </c>
      <c r="D14" s="21" t="str">
        <f t="shared" si="0"/>
        <v>8/38</v>
      </c>
      <c r="E14" s="19">
        <f t="shared" si="1"/>
        <v>0.21052631578947367</v>
      </c>
    </row>
    <row r="15" spans="2:5" ht="13.8" thickBot="1">
      <c r="B15" s="21">
        <v>9</v>
      </c>
      <c r="C15" s="26" t="s">
        <v>753</v>
      </c>
      <c r="D15" s="21" t="str">
        <f t="shared" si="0"/>
        <v>9/38</v>
      </c>
      <c r="E15" s="19">
        <f t="shared" si="1"/>
        <v>0.23684210526315788</v>
      </c>
    </row>
    <row r="16" spans="2:5" ht="13.8" thickBot="1">
      <c r="B16" s="21">
        <v>10</v>
      </c>
      <c r="C16" s="26" t="s">
        <v>756</v>
      </c>
      <c r="D16" s="21" t="str">
        <f t="shared" si="0"/>
        <v>10/38</v>
      </c>
      <c r="E16" s="19">
        <f t="shared" si="1"/>
        <v>0.26315789473684209</v>
      </c>
    </row>
    <row r="17" spans="2:5" ht="13.8" thickBot="1">
      <c r="B17" s="21">
        <v>11</v>
      </c>
      <c r="C17" s="26" t="s">
        <v>755</v>
      </c>
      <c r="D17" s="21" t="str">
        <f t="shared" si="0"/>
        <v>11/38</v>
      </c>
      <c r="E17" s="19">
        <f t="shared" si="1"/>
        <v>0.28947368421052633</v>
      </c>
    </row>
    <row r="18" spans="2:5" ht="13.8" thickBot="1">
      <c r="B18" s="21">
        <v>12</v>
      </c>
      <c r="C18" s="26" t="s">
        <v>754</v>
      </c>
      <c r="D18" s="21" t="str">
        <f t="shared" si="0"/>
        <v>12/38</v>
      </c>
      <c r="E18" s="19">
        <f t="shared" si="1"/>
        <v>0.31578947368421051</v>
      </c>
    </row>
    <row r="19" spans="2:5" ht="13.8" thickBot="1">
      <c r="B19" s="21">
        <v>13</v>
      </c>
      <c r="C19" s="26" t="s">
        <v>757</v>
      </c>
      <c r="D19" s="21" t="str">
        <f t="shared" si="0"/>
        <v>13/38</v>
      </c>
      <c r="E19" s="19">
        <f t="shared" si="1"/>
        <v>0.34210526315789475</v>
      </c>
    </row>
    <row r="20" spans="2:5" ht="13.8" thickBot="1">
      <c r="B20" s="21">
        <v>14</v>
      </c>
      <c r="C20" s="26" t="s">
        <v>761</v>
      </c>
      <c r="D20" s="21" t="str">
        <f t="shared" si="0"/>
        <v>14/38</v>
      </c>
      <c r="E20" s="19">
        <f t="shared" si="1"/>
        <v>0.36842105263157893</v>
      </c>
    </row>
    <row r="21" spans="2:5" ht="13.8" thickBot="1">
      <c r="B21" s="21">
        <v>15</v>
      </c>
      <c r="C21" s="26" t="s">
        <v>1677</v>
      </c>
      <c r="D21" s="21" t="str">
        <f t="shared" si="0"/>
        <v>15/38</v>
      </c>
      <c r="E21" s="19">
        <f t="shared" si="1"/>
        <v>0.39473684210526316</v>
      </c>
    </row>
    <row r="22" spans="2:5" ht="17.25" customHeight="1" thickBot="1">
      <c r="B22" s="45" t="s">
        <v>1609</v>
      </c>
      <c r="C22" s="46"/>
      <c r="D22" s="47"/>
      <c r="E22" s="19"/>
    </row>
    <row r="23" spans="2:5" ht="13.8" thickBot="1">
      <c r="B23" s="21">
        <v>16</v>
      </c>
      <c r="C23" s="26" t="s">
        <v>763</v>
      </c>
      <c r="D23" s="21" t="str">
        <f t="shared" si="0"/>
        <v>16/38</v>
      </c>
      <c r="E23" s="19">
        <f t="shared" si="1"/>
        <v>0.42105263157894735</v>
      </c>
    </row>
    <row r="24" spans="2:5" ht="13.8" thickBot="1">
      <c r="B24" s="21">
        <v>17</v>
      </c>
      <c r="C24" s="26" t="s">
        <v>758</v>
      </c>
      <c r="D24" s="21" t="str">
        <f t="shared" si="0"/>
        <v>17/38</v>
      </c>
      <c r="E24" s="19">
        <f t="shared" si="1"/>
        <v>0.44736842105263158</v>
      </c>
    </row>
    <row r="25" spans="2:5" ht="13.5" customHeight="1" thickBot="1">
      <c r="B25" s="21">
        <v>18</v>
      </c>
      <c r="C25" s="26" t="s">
        <v>760</v>
      </c>
      <c r="D25" s="21" t="str">
        <f t="shared" si="0"/>
        <v>18/38</v>
      </c>
      <c r="E25" s="19">
        <f t="shared" si="1"/>
        <v>0.47368421052631576</v>
      </c>
    </row>
    <row r="26" spans="2:5" ht="13.8" thickBot="1">
      <c r="B26" s="21">
        <v>19</v>
      </c>
      <c r="C26" s="26" t="s">
        <v>762</v>
      </c>
      <c r="D26" s="21" t="str">
        <f t="shared" si="0"/>
        <v>19/38</v>
      </c>
      <c r="E26" s="19">
        <f t="shared" si="1"/>
        <v>0.5</v>
      </c>
    </row>
    <row r="27" spans="2:5" ht="13.8" thickBot="1">
      <c r="B27" s="21">
        <v>20</v>
      </c>
      <c r="C27" s="26" t="s">
        <v>764</v>
      </c>
      <c r="D27" s="21" t="str">
        <f t="shared" si="0"/>
        <v>20/38</v>
      </c>
      <c r="E27" s="19">
        <f t="shared" si="1"/>
        <v>0.52631578947368418</v>
      </c>
    </row>
    <row r="28" spans="2:5" ht="13.8" thickBot="1">
      <c r="B28" s="21">
        <v>21</v>
      </c>
      <c r="C28" s="26" t="s">
        <v>759</v>
      </c>
      <c r="D28" s="21" t="str">
        <f t="shared" si="0"/>
        <v>21/38</v>
      </c>
      <c r="E28" s="19">
        <f t="shared" si="1"/>
        <v>0.55263157894736847</v>
      </c>
    </row>
    <row r="29" spans="2:5" ht="13.8" thickBot="1">
      <c r="B29" s="21">
        <v>22</v>
      </c>
      <c r="C29" s="26" t="s">
        <v>766</v>
      </c>
      <c r="D29" s="21" t="str">
        <f t="shared" si="0"/>
        <v>22/38</v>
      </c>
      <c r="E29" s="19">
        <f t="shared" si="1"/>
        <v>0.57894736842105265</v>
      </c>
    </row>
    <row r="30" spans="2:5" ht="13.8" thickBot="1">
      <c r="B30" s="21">
        <v>23</v>
      </c>
      <c r="C30" s="26" t="s">
        <v>775</v>
      </c>
      <c r="D30" s="21" t="str">
        <f t="shared" si="0"/>
        <v>23/38</v>
      </c>
      <c r="E30" s="19">
        <f t="shared" si="1"/>
        <v>0.60526315789473684</v>
      </c>
    </row>
    <row r="31" spans="2:5" ht="13.8" thickBot="1">
      <c r="B31" s="21">
        <v>24</v>
      </c>
      <c r="C31" s="26" t="s">
        <v>765</v>
      </c>
      <c r="D31" s="21" t="str">
        <f t="shared" si="0"/>
        <v>24/38</v>
      </c>
      <c r="E31" s="19">
        <f t="shared" si="1"/>
        <v>0.63157894736842102</v>
      </c>
    </row>
    <row r="32" spans="2:5" ht="13.8" thickBot="1">
      <c r="B32" s="21">
        <v>25</v>
      </c>
      <c r="C32" s="26" t="s">
        <v>768</v>
      </c>
      <c r="D32" s="21" t="str">
        <f t="shared" si="0"/>
        <v>25/38</v>
      </c>
      <c r="E32" s="19">
        <f t="shared" si="1"/>
        <v>0.65789473684210531</v>
      </c>
    </row>
    <row r="33" spans="2:5" ht="13.8" thickBot="1">
      <c r="B33" s="21">
        <v>26</v>
      </c>
      <c r="C33" s="26" t="s">
        <v>767</v>
      </c>
      <c r="D33" s="21" t="str">
        <f t="shared" si="0"/>
        <v>26/38</v>
      </c>
      <c r="E33" s="19">
        <f t="shared" si="1"/>
        <v>0.68421052631578949</v>
      </c>
    </row>
    <row r="34" spans="2:5" ht="13.8" thickBot="1">
      <c r="B34" s="21">
        <v>27</v>
      </c>
      <c r="C34" s="26" t="s">
        <v>770</v>
      </c>
      <c r="D34" s="21" t="str">
        <f t="shared" si="0"/>
        <v>27/38</v>
      </c>
      <c r="E34" s="19">
        <f t="shared" si="1"/>
        <v>0.71052631578947367</v>
      </c>
    </row>
    <row r="35" spans="2:5" ht="13.8" thickBot="1">
      <c r="B35" s="21">
        <v>28</v>
      </c>
      <c r="C35" s="26" t="s">
        <v>771</v>
      </c>
      <c r="D35" s="21" t="str">
        <f t="shared" si="0"/>
        <v>28/38</v>
      </c>
      <c r="E35" s="19">
        <f t="shared" si="1"/>
        <v>0.73684210526315785</v>
      </c>
    </row>
    <row r="36" spans="2:5" ht="13.8" thickBot="1">
      <c r="B36" s="21">
        <v>29</v>
      </c>
      <c r="C36" s="26" t="s">
        <v>769</v>
      </c>
      <c r="D36" s="21" t="str">
        <f t="shared" si="0"/>
        <v>29/38</v>
      </c>
      <c r="E36" s="19">
        <f t="shared" si="1"/>
        <v>0.76315789473684215</v>
      </c>
    </row>
    <row r="37" spans="2:5" ht="13.8" thickBot="1">
      <c r="B37" s="21">
        <v>30</v>
      </c>
      <c r="C37" s="26" t="s">
        <v>772</v>
      </c>
      <c r="D37" s="21" t="str">
        <f t="shared" si="0"/>
        <v>30/38</v>
      </c>
      <c r="E37" s="19">
        <f t="shared" si="1"/>
        <v>0.78947368421052633</v>
      </c>
    </row>
    <row r="38" spans="2:5" ht="13.8" thickBot="1">
      <c r="B38" s="21">
        <v>31</v>
      </c>
      <c r="C38" s="26" t="s">
        <v>118</v>
      </c>
      <c r="D38" s="21" t="str">
        <f t="shared" si="0"/>
        <v>31/38</v>
      </c>
      <c r="E38" s="19">
        <f t="shared" si="1"/>
        <v>0.81578947368421051</v>
      </c>
    </row>
    <row r="39" spans="2:5" ht="13.8" thickBot="1">
      <c r="B39" s="21">
        <v>32</v>
      </c>
      <c r="C39" s="26" t="s">
        <v>773</v>
      </c>
      <c r="D39" s="21" t="str">
        <f t="shared" si="0"/>
        <v>32/38</v>
      </c>
      <c r="E39" s="19">
        <f t="shared" si="1"/>
        <v>0.84210526315789469</v>
      </c>
    </row>
    <row r="40" spans="2:5" ht="13.8" thickBot="1">
      <c r="B40" s="21">
        <v>32</v>
      </c>
      <c r="C40" s="26" t="s">
        <v>774</v>
      </c>
      <c r="D40" s="21" t="str">
        <f t="shared" si="0"/>
        <v>32/38</v>
      </c>
      <c r="E40" s="19">
        <f t="shared" si="1"/>
        <v>0.84210526315789469</v>
      </c>
    </row>
    <row r="41" spans="2:5" ht="13.8" thickBot="1">
      <c r="B41" s="21">
        <v>32</v>
      </c>
      <c r="C41" s="26" t="s">
        <v>776</v>
      </c>
      <c r="D41" s="21" t="str">
        <f t="shared" si="0"/>
        <v>32/38</v>
      </c>
      <c r="E41" s="19">
        <f t="shared" si="1"/>
        <v>0.84210526315789469</v>
      </c>
    </row>
    <row r="42" spans="2:5" ht="13.8" thickBot="1">
      <c r="B42" s="21">
        <v>32</v>
      </c>
      <c r="C42" s="26" t="s">
        <v>777</v>
      </c>
      <c r="D42" s="21" t="str">
        <f t="shared" si="0"/>
        <v>32/38</v>
      </c>
      <c r="E42" s="19">
        <f t="shared" si="1"/>
        <v>0.84210526315789469</v>
      </c>
    </row>
    <row r="43" spans="2:5" ht="13.8" thickBot="1">
      <c r="B43" s="21">
        <v>32</v>
      </c>
      <c r="C43" s="26" t="s">
        <v>778</v>
      </c>
      <c r="D43" s="21" t="str">
        <f t="shared" si="0"/>
        <v>32/38</v>
      </c>
      <c r="E43" s="19">
        <f t="shared" si="1"/>
        <v>0.84210526315789469</v>
      </c>
    </row>
    <row r="44" spans="2:5" ht="13.8" thickBot="1">
      <c r="B44" s="21">
        <v>32</v>
      </c>
      <c r="C44" s="26" t="s">
        <v>779</v>
      </c>
      <c r="D44" s="21" t="str">
        <f t="shared" si="0"/>
        <v>32/38</v>
      </c>
      <c r="E44" s="19">
        <f t="shared" si="1"/>
        <v>0.84210526315789469</v>
      </c>
    </row>
    <row r="45" spans="2:5" ht="13.8" thickBot="1">
      <c r="B45" s="21">
        <v>32</v>
      </c>
      <c r="C45" s="26" t="s">
        <v>780</v>
      </c>
      <c r="D45" s="21" t="str">
        <f t="shared" si="0"/>
        <v>32/38</v>
      </c>
      <c r="E45" s="19">
        <f t="shared" si="1"/>
        <v>0.84210526315789469</v>
      </c>
    </row>
  </sheetData>
  <mergeCells count="4">
    <mergeCell ref="B4:B5"/>
    <mergeCell ref="D4:D5"/>
    <mergeCell ref="B11:D11"/>
    <mergeCell ref="B22:D22"/>
  </mergeCells>
  <phoneticPr fontId="2" type="noConversion"/>
  <hyperlinks>
    <hyperlink ref="C6" r:id="rId1" display="http://admin-apps.webofknowledge.com/JCR/JCR?RQ=RECORD&amp;rank=1&amp;journal=TRAUMA+VIOLENCE+ABUS"/>
    <hyperlink ref="C7" r:id="rId2" display="http://admin-apps.webofknowledge.com/JCR/JCR?RQ=RECORD&amp;rank=2&amp;journal=FUTURE+CHILD"/>
    <hyperlink ref="C8" r:id="rId3" display="http://admin-apps.webofknowledge.com/JCR/JCR?RQ=RECORD&amp;rank=3&amp;journal=CHILD+MALTREATMENT"/>
    <hyperlink ref="C9" r:id="rId4" display="http://admin-apps.webofknowledge.com/JCR/JCR?RQ=RECORD&amp;rank=4&amp;journal=J+MARRIAGE+FAM"/>
    <hyperlink ref="C10" r:id="rId5" display="http://admin-apps.webofknowledge.com/JCR/JCR?RQ=RECORD&amp;rank=5&amp;journal=J+FAM+PSYCHOL"/>
    <hyperlink ref="C12" r:id="rId6" display="http://admin-apps.webofknowledge.com/JCR/JCR?RQ=RECORD&amp;rank=6&amp;journal=CHILD+ABUSE+NEGLECT"/>
    <hyperlink ref="C13" r:id="rId7" display="http://admin-apps.webofknowledge.com/JCR/JCR?RQ=RECORD&amp;rank=7&amp;journal=J+RES+ADOLESCENCE"/>
    <hyperlink ref="C14" r:id="rId8" display="http://admin-apps.webofknowledge.com/JCR/JCR?RQ=RECORD&amp;rank=8&amp;journal=PERSPECT+SEX+REPRO+H"/>
    <hyperlink ref="C15" r:id="rId9" display="http://admin-apps.webofknowledge.com/JCR/JCR?RQ=RECORD&amp;rank=9&amp;journal=J+EARLY+ADOLESCENCE"/>
    <hyperlink ref="C16" r:id="rId10" display="http://admin-apps.webofknowledge.com/JCR/JCR?RQ=RECORD&amp;rank=10&amp;journal=FAM+PROCESS"/>
    <hyperlink ref="C17" r:id="rId11" display="http://admin-apps.webofknowledge.com/JCR/JCR?RQ=RECORD&amp;rank=11&amp;journal=J+SEX+MARITAL+THER"/>
    <hyperlink ref="C18" r:id="rId12" display="http://admin-apps.webofknowledge.com/JCR/JCR?RQ=RECORD&amp;rank=12&amp;journal=J+INTERPERS+VIOLENCE"/>
    <hyperlink ref="C19" r:id="rId13" display="http://admin-apps.webofknowledge.com/JCR/JCR?RQ=RECORD&amp;rank=13&amp;journal=CULT+HEALTH+SEX"/>
    <hyperlink ref="C20" r:id="rId14" display="http://admin-apps.webofknowledge.com/JCR/JCR?RQ=RECORD&amp;rank=14&amp;journal=PARENT-SCI+PRACT"/>
    <hyperlink ref="C21" r:id="rId15" display="http://admin-apps.webofknowledge.com/JCR/JCR?RQ=RECORD&amp;rank=15&amp;journal=PSYCHOL+VIOLENCE"/>
    <hyperlink ref="C23" r:id="rId16" display="http://admin-apps.webofknowledge.com/JCR/JCR?RQ=RECORD&amp;rank=16&amp;journal=J+MARITAL+FAM+THER"/>
    <hyperlink ref="C24" r:id="rId17" display="http://admin-apps.webofknowledge.com/JCR/JCR?RQ=RECORD&amp;rank=17&amp;journal=J+FAM+ISSUES"/>
    <hyperlink ref="C25" r:id="rId18" display="http://admin-apps.webofknowledge.com/JCR/JCR?RQ=RECORD&amp;rank=18&amp;journal=J+FAM+VIOLENCE"/>
    <hyperlink ref="C26" r:id="rId19" display="http://admin-apps.webofknowledge.com/JCR/JCR?RQ=RECORD&amp;rank=19&amp;journal=FAM+RELAT"/>
    <hyperlink ref="C27" r:id="rId20" display="http://admin-apps.webofknowledge.com/JCR/JCR?RQ=RECORD&amp;rank=20&amp;journal=J+FAM+NURS"/>
    <hyperlink ref="C28" r:id="rId21" display="http://admin-apps.webofknowledge.com/JCR/JCR?RQ=RECORD&amp;rank=21&amp;journal=CHILD+YOUTH+SERV+REV"/>
    <hyperlink ref="C29" r:id="rId22" display="http://admin-apps.webofknowledge.com/JCR/JCR?RQ=RECORD&amp;rank=22&amp;journal=J+FAM+PLAN+REPROD+H"/>
    <hyperlink ref="C30" r:id="rId23" display="http://admin-apps.webofknowledge.com/JCR/JCR?RQ=RECORD&amp;rank=23&amp;journal=CHILD+FAM+SOC+WORK"/>
    <hyperlink ref="C31" r:id="rId24" display="http://admin-apps.webofknowledge.com/JCR/JCR?RQ=RECORD&amp;rank=24&amp;journal=FAM+COMMUNITY+HEALTH"/>
    <hyperlink ref="C32" r:id="rId25" display="http://admin-apps.webofknowledge.com/JCR/JCR?RQ=RECORD&amp;rank=25&amp;journal=CHILD+FAM+BEHAV+THER"/>
    <hyperlink ref="C33" r:id="rId26" display="http://admin-apps.webofknowledge.com/JCR/JCR?RQ=RECORD&amp;rank=26&amp;journal=J+FAM+THER"/>
    <hyperlink ref="C34" r:id="rId27" display="http://admin-apps.webofknowledge.com/JCR/JCR?RQ=RECORD&amp;rank=27&amp;journal=AM+J+FAM+THER"/>
    <hyperlink ref="C35" r:id="rId28" display="http://admin-apps.webofknowledge.com/JCR/JCR?RQ=RECORD&amp;rank=28&amp;journal=J+COMP+FAM+STUD"/>
    <hyperlink ref="C36" r:id="rId29" display="http://admin-apps.webofknowledge.com/JCR/JCR?RQ=RECORD&amp;rank=29&amp;journal=FAM+SOC"/>
    <hyperlink ref="C37" r:id="rId30" display="http://admin-apps.webofknowledge.com/JCR/JCR?RQ=RECORD&amp;rank=30&amp;journal=FAM+LAW+QUART"/>
    <hyperlink ref="C38" r:id="rId31" display="http://admin-apps.webofknowledge.com/JCR/JCR?RQ=RECORD&amp;rank=31&amp;journal=J+FAM+HIST"/>
    <hyperlink ref="C39" r:id="rId32" display="http://admin-apps.webofknowledge.com/JCR/JCR?RQ=RECORD&amp;rank=32&amp;journal=AUST+NZ+J+FAM+THER"/>
    <hyperlink ref="C40" r:id="rId33" display="http://admin-apps.webofknowledge.com/JCR/JCR?RQ=RECORD&amp;rank=33&amp;journal=CHILD+ABUSE+REV"/>
    <hyperlink ref="C41" r:id="rId34" display="http://admin-apps.webofknowledge.com/JCR/JCR?RQ=RECORD&amp;rank=34&amp;journal=FAM+SYST+HEALTH"/>
    <hyperlink ref="C42" r:id="rId35" display="http://admin-apps.webofknowledge.com/JCR/JCR?RQ=RECORD&amp;rank=35&amp;journal=HIST+FAM"/>
    <hyperlink ref="C43" r:id="rId36" display="http://admin-apps.webofknowledge.com/JCR/JCR?RQ=RECORD&amp;rank=36&amp;journal=J+CHILD+FAM+STUD"/>
    <hyperlink ref="C44" r:id="rId37" display="http://admin-apps.webofknowledge.com/JCR/JCR?RQ=RECORD&amp;rank=37&amp;journal=J+CHILD+SEX+ABUS"/>
    <hyperlink ref="C45" r:id="rId38" display="http://admin-apps.webofknowledge.com/JCR/JCR?RQ=RECORD&amp;rank=38&amp;journal=Z+FAMILIENFORSCH"/>
  </hyperlinks>
  <pageMargins left="0.75" right="0.75" top="1" bottom="1" header="0.5" footer="0.5"/>
  <pageSetup paperSize="9" orientation="portrait"/>
  <headerFooter alignWithMargins="0"/>
  <legacyDrawing r:id="rId39"/>
  <controls>
    <control shapeId="22529" r:id="rId40" name="Control 1"/>
    <control shapeId="22530" r:id="rId41" name="Control 2"/>
    <control shapeId="22531" r:id="rId42" name="Control 3"/>
    <control shapeId="22532" r:id="rId43" name="Control 4"/>
    <control shapeId="22533" r:id="rId44" name="Control 5"/>
    <control shapeId="22534" r:id="rId45" name="Control 6"/>
    <control shapeId="22535" r:id="rId46" name="Control 7"/>
    <control shapeId="22536" r:id="rId47" name="Control 8"/>
    <control shapeId="22537" r:id="rId48" name="Control 9"/>
    <control shapeId="22538" r:id="rId49" name="Control 10"/>
    <control shapeId="22539" r:id="rId50" name="Control 11"/>
    <control shapeId="22540" r:id="rId51" name="Control 12"/>
    <control shapeId="22541" r:id="rId52" name="Control 13"/>
    <control shapeId="22542" r:id="rId53" name="Control 14"/>
    <control shapeId="22543" r:id="rId54" name="Control 15"/>
    <control shapeId="22544" r:id="rId55" name="Control 16"/>
    <control shapeId="22545" r:id="rId56" name="Control 17"/>
    <control shapeId="22546" r:id="rId57" name="Control 18"/>
    <control shapeId="22547" r:id="rId58" name="Control 19"/>
    <control shapeId="22548" r:id="rId59" name="Control 20"/>
    <control shapeId="22549" r:id="rId60" name="Control 21"/>
    <control shapeId="22550" r:id="rId61" name="Control 22"/>
    <control shapeId="22551" r:id="rId62" name="Control 23"/>
    <control shapeId="22552" r:id="rId63" name="Control 24"/>
    <control shapeId="22553" r:id="rId64" name="Control 25"/>
    <control shapeId="22554" r:id="rId65" name="Control 26"/>
    <control shapeId="22555" r:id="rId66" name="Control 27"/>
    <control shapeId="22556" r:id="rId67" name="Control 28"/>
    <control shapeId="22557" r:id="rId68" name="Control 29"/>
    <control shapeId="22558" r:id="rId69" name="Control 30"/>
    <control shapeId="22559" r:id="rId70" name="Control 31"/>
    <control shapeId="22560" r:id="rId71" name="Control 32"/>
    <control shapeId="22561" r:id="rId72" name="Control 33"/>
    <control shapeId="22562" r:id="rId73" name="Control 34"/>
    <control shapeId="22563" r:id="rId74" name="Control 35"/>
    <control shapeId="22564" r:id="rId75" name="Control 36"/>
    <control shapeId="22565" r:id="rId76" name="Control 37"/>
    <control shapeId="22566" r:id="rId77" name="Control 38"/>
    <control shapeId="22567" r:id="rId78" name="Control 39"/>
    <control shapeId="22568" r:id="rId79" name="Control 40"/>
    <control shapeId="22569" r:id="rId80" name="Control 41"/>
  </controls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17">
    <pageSetUpPr fitToPage="1"/>
  </sheetPr>
  <dimension ref="B1:E38"/>
  <sheetViews>
    <sheetView topLeftCell="A19" workbookViewId="0">
      <selection activeCell="B39" sqref="B39"/>
    </sheetView>
  </sheetViews>
  <sheetFormatPr defaultColWidth="9" defaultRowHeight="13.2"/>
  <cols>
    <col min="1" max="1" width="9" style="2"/>
    <col min="2" max="2" width="13.44140625" style="2" customWidth="1"/>
    <col min="3" max="3" width="25.33203125" style="2" bestFit="1" customWidth="1"/>
    <col min="4" max="4" width="19.88671875" style="2" bestFit="1" customWidth="1"/>
    <col min="5" max="16384" width="9" style="2"/>
  </cols>
  <sheetData>
    <row r="1" spans="2:5">
      <c r="B1" s="1" t="s">
        <v>45</v>
      </c>
    </row>
    <row r="2" spans="2:5">
      <c r="B2" s="2" t="s">
        <v>1679</v>
      </c>
    </row>
    <row r="3" spans="2:5" ht="13.8" thickBot="1">
      <c r="D3" s="8">
        <v>2012</v>
      </c>
    </row>
    <row r="4" spans="2:5" ht="16.5" customHeight="1">
      <c r="B4" s="32" t="s">
        <v>31</v>
      </c>
      <c r="C4" s="16" t="s">
        <v>29</v>
      </c>
      <c r="D4" s="32" t="s">
        <v>53</v>
      </c>
    </row>
    <row r="5" spans="2:5" ht="27" thickBot="1">
      <c r="B5" s="33"/>
      <c r="C5" s="4" t="s">
        <v>30</v>
      </c>
      <c r="D5" s="33"/>
    </row>
    <row r="6" spans="2:5" ht="16.8" thickBot="1">
      <c r="B6" s="21">
        <v>1</v>
      </c>
      <c r="C6" s="25" t="s">
        <v>783</v>
      </c>
      <c r="D6" s="21" t="str">
        <f>B6&amp;"/31"</f>
        <v>1/31</v>
      </c>
      <c r="E6" s="19">
        <f>B6/31</f>
        <v>3.2258064516129031E-2</v>
      </c>
    </row>
    <row r="7" spans="2:5" ht="16.8" thickBot="1">
      <c r="B7" s="21">
        <v>2</v>
      </c>
      <c r="C7" s="25" t="s">
        <v>782</v>
      </c>
      <c r="D7" s="21" t="str">
        <f t="shared" ref="D7:D9" si="0">B7&amp;"/31"</f>
        <v>2/31</v>
      </c>
      <c r="E7" s="19">
        <f t="shared" ref="E7:E9" si="1">B7/31</f>
        <v>6.4516129032258063E-2</v>
      </c>
    </row>
    <row r="8" spans="2:5" ht="16.8" thickBot="1">
      <c r="B8" s="21">
        <v>3</v>
      </c>
      <c r="C8" s="25" t="s">
        <v>784</v>
      </c>
      <c r="D8" s="21" t="str">
        <f t="shared" si="0"/>
        <v>3/31</v>
      </c>
      <c r="E8" s="19">
        <f t="shared" si="1"/>
        <v>9.6774193548387094E-2</v>
      </c>
    </row>
    <row r="9" spans="2:5" ht="16.8" thickBot="1">
      <c r="B9" s="21">
        <v>4</v>
      </c>
      <c r="C9" s="25" t="s">
        <v>785</v>
      </c>
      <c r="D9" s="21" t="str">
        <f t="shared" si="0"/>
        <v>4/31</v>
      </c>
      <c r="E9" s="19">
        <f t="shared" si="1"/>
        <v>0.12903225806451613</v>
      </c>
    </row>
    <row r="10" spans="2:5" ht="13.8" thickBot="1">
      <c r="B10" s="42" t="s">
        <v>1608</v>
      </c>
      <c r="C10" s="43"/>
      <c r="D10" s="44"/>
      <c r="E10" s="19"/>
    </row>
    <row r="11" spans="2:5" ht="17.25" customHeight="1" thickBot="1">
      <c r="B11" s="21">
        <v>5</v>
      </c>
      <c r="C11" s="25" t="s">
        <v>786</v>
      </c>
      <c r="D11" s="21" t="str">
        <f>B11&amp;"/31"</f>
        <v>5/31</v>
      </c>
      <c r="E11" s="19">
        <f>B11/31</f>
        <v>0.16129032258064516</v>
      </c>
    </row>
    <row r="12" spans="2:5" ht="16.8" thickBot="1">
      <c r="B12" s="21">
        <v>6</v>
      </c>
      <c r="C12" s="25" t="s">
        <v>787</v>
      </c>
      <c r="D12" s="21" t="str">
        <f t="shared" ref="D12:D18" si="2">B12&amp;"/31"</f>
        <v>6/31</v>
      </c>
      <c r="E12" s="19">
        <f t="shared" ref="E12:E18" si="3">B12/31</f>
        <v>0.19354838709677419</v>
      </c>
    </row>
    <row r="13" spans="2:5" ht="16.8" thickBot="1">
      <c r="B13" s="21">
        <v>7</v>
      </c>
      <c r="C13" s="25" t="s">
        <v>788</v>
      </c>
      <c r="D13" s="21" t="str">
        <f t="shared" si="2"/>
        <v>7/31</v>
      </c>
      <c r="E13" s="19">
        <f t="shared" si="3"/>
        <v>0.22580645161290322</v>
      </c>
    </row>
    <row r="14" spans="2:5" ht="16.8" thickBot="1">
      <c r="B14" s="21">
        <v>8</v>
      </c>
      <c r="C14" s="25" t="s">
        <v>789</v>
      </c>
      <c r="D14" s="21" t="str">
        <f t="shared" si="2"/>
        <v>8/31</v>
      </c>
      <c r="E14" s="19">
        <f t="shared" si="3"/>
        <v>0.25806451612903225</v>
      </c>
    </row>
    <row r="15" spans="2:5" ht="16.8" thickBot="1">
      <c r="B15" s="21">
        <v>9</v>
      </c>
      <c r="C15" s="25" t="s">
        <v>790</v>
      </c>
      <c r="D15" s="21" t="str">
        <f t="shared" si="2"/>
        <v>9/31</v>
      </c>
      <c r="E15" s="19">
        <f t="shared" si="3"/>
        <v>0.29032258064516131</v>
      </c>
    </row>
    <row r="16" spans="2:5" ht="16.8" thickBot="1">
      <c r="B16" s="21">
        <v>10</v>
      </c>
      <c r="C16" s="25" t="s">
        <v>791</v>
      </c>
      <c r="D16" s="21" t="str">
        <f t="shared" si="2"/>
        <v>10/31</v>
      </c>
      <c r="E16" s="19">
        <f t="shared" si="3"/>
        <v>0.32258064516129031</v>
      </c>
    </row>
    <row r="17" spans="2:5" ht="16.8" thickBot="1">
      <c r="B17" s="21">
        <v>11</v>
      </c>
      <c r="C17" s="25" t="s">
        <v>792</v>
      </c>
      <c r="D17" s="21" t="str">
        <f t="shared" si="2"/>
        <v>11/31</v>
      </c>
      <c r="E17" s="19">
        <f t="shared" si="3"/>
        <v>0.35483870967741937</v>
      </c>
    </row>
    <row r="18" spans="2:5" ht="17.25" customHeight="1" thickBot="1">
      <c r="B18" s="21">
        <v>12</v>
      </c>
      <c r="C18" s="25" t="s">
        <v>808</v>
      </c>
      <c r="D18" s="21" t="str">
        <f t="shared" si="2"/>
        <v>12/31</v>
      </c>
      <c r="E18" s="19">
        <f t="shared" si="3"/>
        <v>0.38709677419354838</v>
      </c>
    </row>
    <row r="19" spans="2:5" ht="17.25" customHeight="1" thickBot="1">
      <c r="B19" s="45" t="s">
        <v>1609</v>
      </c>
      <c r="C19" s="46"/>
      <c r="D19" s="47"/>
      <c r="E19" s="19"/>
    </row>
    <row r="20" spans="2:5" ht="16.8" thickBot="1">
      <c r="B20" s="21">
        <v>13</v>
      </c>
      <c r="C20" s="25" t="s">
        <v>793</v>
      </c>
      <c r="D20" s="21" t="str">
        <f>B20&amp;"/31"</f>
        <v>13/31</v>
      </c>
      <c r="E20" s="19">
        <f>B20/31</f>
        <v>0.41935483870967744</v>
      </c>
    </row>
    <row r="21" spans="2:5" ht="18.75" customHeight="1" thickBot="1">
      <c r="B21" s="21">
        <v>14</v>
      </c>
      <c r="C21" s="25" t="s">
        <v>794</v>
      </c>
      <c r="D21" s="21" t="str">
        <f t="shared" ref="D21:D38" si="4">B21&amp;"/31"</f>
        <v>14/31</v>
      </c>
      <c r="E21" s="19">
        <f t="shared" ref="E21:E38" si="5">B21/31</f>
        <v>0.45161290322580644</v>
      </c>
    </row>
    <row r="22" spans="2:5" ht="16.8" thickBot="1">
      <c r="B22" s="21">
        <v>15</v>
      </c>
      <c r="C22" s="25" t="s">
        <v>807</v>
      </c>
      <c r="D22" s="21" t="str">
        <f t="shared" si="4"/>
        <v>15/31</v>
      </c>
      <c r="E22" s="19">
        <f t="shared" si="5"/>
        <v>0.4838709677419355</v>
      </c>
    </row>
    <row r="23" spans="2:5" ht="16.8" thickBot="1">
      <c r="B23" s="21">
        <v>16</v>
      </c>
      <c r="C23" s="25" t="s">
        <v>795</v>
      </c>
      <c r="D23" s="21" t="str">
        <f t="shared" si="4"/>
        <v>16/31</v>
      </c>
      <c r="E23" s="19">
        <f t="shared" si="5"/>
        <v>0.5161290322580645</v>
      </c>
    </row>
    <row r="24" spans="2:5" ht="16.8" thickBot="1">
      <c r="B24" s="21">
        <v>17</v>
      </c>
      <c r="C24" s="25" t="s">
        <v>800</v>
      </c>
      <c r="D24" s="21" t="str">
        <f t="shared" si="4"/>
        <v>17/31</v>
      </c>
      <c r="E24" s="19">
        <f t="shared" si="5"/>
        <v>0.54838709677419351</v>
      </c>
    </row>
    <row r="25" spans="2:5" ht="16.8" thickBot="1">
      <c r="B25" s="21">
        <v>17</v>
      </c>
      <c r="C25" s="25" t="s">
        <v>796</v>
      </c>
      <c r="D25" s="21" t="str">
        <f t="shared" si="4"/>
        <v>17/31</v>
      </c>
      <c r="E25" s="19">
        <f t="shared" si="5"/>
        <v>0.54838709677419351</v>
      </c>
    </row>
    <row r="26" spans="2:5" ht="16.8" thickBot="1">
      <c r="B26" s="21">
        <v>19</v>
      </c>
      <c r="C26" s="25" t="s">
        <v>802</v>
      </c>
      <c r="D26" s="21" t="str">
        <f t="shared" si="4"/>
        <v>19/31</v>
      </c>
      <c r="E26" s="19">
        <f t="shared" si="5"/>
        <v>0.61290322580645162</v>
      </c>
    </row>
    <row r="27" spans="2:5" ht="16.8" thickBot="1">
      <c r="B27" s="21">
        <v>20</v>
      </c>
      <c r="C27" s="25" t="s">
        <v>797</v>
      </c>
      <c r="D27" s="21" t="str">
        <f t="shared" si="4"/>
        <v>20/31</v>
      </c>
      <c r="E27" s="19">
        <f t="shared" si="5"/>
        <v>0.64516129032258063</v>
      </c>
    </row>
    <row r="28" spans="2:5" ht="16.8" thickBot="1">
      <c r="B28" s="21">
        <v>21</v>
      </c>
      <c r="C28" s="25" t="s">
        <v>798</v>
      </c>
      <c r="D28" s="21" t="str">
        <f t="shared" si="4"/>
        <v>21/31</v>
      </c>
      <c r="E28" s="19">
        <f t="shared" si="5"/>
        <v>0.67741935483870963</v>
      </c>
    </row>
    <row r="29" spans="2:5" ht="16.8" thickBot="1">
      <c r="B29" s="21">
        <v>22</v>
      </c>
      <c r="C29" s="25" t="s">
        <v>799</v>
      </c>
      <c r="D29" s="21" t="str">
        <f t="shared" si="4"/>
        <v>22/31</v>
      </c>
      <c r="E29" s="19">
        <f t="shared" si="5"/>
        <v>0.70967741935483875</v>
      </c>
    </row>
    <row r="30" spans="2:5" ht="16.8" thickBot="1">
      <c r="B30" s="21">
        <v>23</v>
      </c>
      <c r="C30" s="25" t="s">
        <v>801</v>
      </c>
      <c r="D30" s="21" t="str">
        <f t="shared" si="4"/>
        <v>23/31</v>
      </c>
      <c r="E30" s="19">
        <f t="shared" si="5"/>
        <v>0.74193548387096775</v>
      </c>
    </row>
    <row r="31" spans="2:5" ht="16.8" thickBot="1">
      <c r="B31" s="21">
        <v>24</v>
      </c>
      <c r="C31" s="25" t="s">
        <v>803</v>
      </c>
      <c r="D31" s="21" t="str">
        <f t="shared" si="4"/>
        <v>24/31</v>
      </c>
      <c r="E31" s="19">
        <f t="shared" si="5"/>
        <v>0.77419354838709675</v>
      </c>
    </row>
    <row r="32" spans="2:5" ht="16.8" thickBot="1">
      <c r="B32" s="21">
        <v>25</v>
      </c>
      <c r="C32" s="25" t="s">
        <v>806</v>
      </c>
      <c r="D32" s="21" t="str">
        <f t="shared" si="4"/>
        <v>25/31</v>
      </c>
      <c r="E32" s="19">
        <f t="shared" si="5"/>
        <v>0.80645161290322576</v>
      </c>
    </row>
    <row r="33" spans="2:5" ht="16.8" thickBot="1">
      <c r="B33" s="21">
        <v>26</v>
      </c>
      <c r="C33" s="25" t="s">
        <v>627</v>
      </c>
      <c r="D33" s="21" t="str">
        <f t="shared" si="4"/>
        <v>26/31</v>
      </c>
      <c r="E33" s="19">
        <f t="shared" si="5"/>
        <v>0.83870967741935487</v>
      </c>
    </row>
    <row r="34" spans="2:5" ht="16.8" thickBot="1">
      <c r="B34" s="21">
        <v>27</v>
      </c>
      <c r="C34" s="25" t="s">
        <v>804</v>
      </c>
      <c r="D34" s="21" t="str">
        <f t="shared" si="4"/>
        <v>27/31</v>
      </c>
      <c r="E34" s="19">
        <f t="shared" si="5"/>
        <v>0.87096774193548387</v>
      </c>
    </row>
    <row r="35" spans="2:5" ht="16.8" thickBot="1">
      <c r="B35" s="21">
        <v>28</v>
      </c>
      <c r="C35" s="25" t="s">
        <v>805</v>
      </c>
      <c r="D35" s="21" t="str">
        <f t="shared" si="4"/>
        <v>28/31</v>
      </c>
      <c r="E35" s="19">
        <f t="shared" si="5"/>
        <v>0.90322580645161288</v>
      </c>
    </row>
    <row r="36" spans="2:5" ht="16.8" thickBot="1">
      <c r="B36" s="21">
        <v>29</v>
      </c>
      <c r="C36" s="25" t="s">
        <v>1680</v>
      </c>
      <c r="D36" s="21" t="str">
        <f t="shared" si="4"/>
        <v>29/31</v>
      </c>
      <c r="E36" s="19">
        <f t="shared" si="5"/>
        <v>0.93548387096774188</v>
      </c>
    </row>
    <row r="37" spans="2:5" ht="16.8" thickBot="1">
      <c r="B37" s="21">
        <v>29</v>
      </c>
      <c r="C37" s="25" t="s">
        <v>809</v>
      </c>
      <c r="D37" s="21" t="str">
        <f t="shared" si="4"/>
        <v>29/31</v>
      </c>
      <c r="E37" s="19">
        <f t="shared" si="5"/>
        <v>0.93548387096774188</v>
      </c>
    </row>
    <row r="38" spans="2:5" ht="16.8" thickBot="1">
      <c r="B38" s="21">
        <v>29</v>
      </c>
      <c r="C38" s="25" t="s">
        <v>810</v>
      </c>
      <c r="D38" s="21" t="str">
        <f t="shared" si="4"/>
        <v>29/31</v>
      </c>
      <c r="E38" s="19">
        <f t="shared" si="5"/>
        <v>0.93548387096774188</v>
      </c>
    </row>
  </sheetData>
  <mergeCells count="4">
    <mergeCell ref="B4:B5"/>
    <mergeCell ref="D4:D5"/>
    <mergeCell ref="B19:D19"/>
    <mergeCell ref="B10:D10"/>
  </mergeCells>
  <phoneticPr fontId="2" type="noConversion"/>
  <hyperlinks>
    <hyperlink ref="C6" r:id="rId1" display="http://admin-apps.webofknowledge.com/JCR/JCR?RQ=RECORD&amp;rank=1&amp;journal=J+AM+GERIATR+SOC"/>
    <hyperlink ref="C7" r:id="rId2" display="http://admin-apps.webofknowledge.com/JCR/JCR?RQ=RECORD&amp;rank=2&amp;journal=J+GERONTOL+A-BIOL"/>
    <hyperlink ref="C8" r:id="rId3" display="http://admin-apps.webofknowledge.com/JCR/JCR?RQ=RECORD&amp;rank=3&amp;journal=AM+J+GERIAT+PSYCHIAT"/>
    <hyperlink ref="C9" r:id="rId4" display="http://admin-apps.webofknowledge.com/JCR/JCR?RQ=RECORD&amp;rank=4&amp;journal=PSYCHOL+AGING"/>
    <hyperlink ref="C11" r:id="rId5" display="http://admin-apps.webofknowledge.com/JCR/JCR?RQ=RECORD&amp;rank=5&amp;journal=J+GERONTOL+B-PSYCHOL"/>
    <hyperlink ref="C12" r:id="rId6" display="http://admin-apps.webofknowledge.com/JCR/JCR?RQ=RECORD&amp;rank=6&amp;journal=GERONTOLOGIST"/>
    <hyperlink ref="C13" r:id="rId7" display="http://admin-apps.webofknowledge.com/JCR/JCR?RQ=RECORD&amp;rank=7&amp;journal=INT+J+GERIATR+PSYCH"/>
    <hyperlink ref="C14" r:id="rId8" display="http://admin-apps.webofknowledge.com/JCR/JCR?RQ=RECORD&amp;rank=8&amp;journal=INT+PSYCHOGERIATR"/>
    <hyperlink ref="C15" r:id="rId9" display="http://admin-apps.webofknowledge.com/JCR/JCR?RQ=RECORD&amp;rank=9&amp;journal=J+AGING+PHYS+ACTIV"/>
    <hyperlink ref="C16" r:id="rId10" display="http://admin-apps.webofknowledge.com/JCR/JCR?RQ=RECORD&amp;rank=10&amp;journal=J+AGING+HEALTH"/>
    <hyperlink ref="C17" r:id="rId11" display="http://admin-apps.webofknowledge.com/JCR/JCR?RQ=RECORD&amp;rank=11&amp;journal=AGING+MENT+HEALTH"/>
    <hyperlink ref="C18" r:id="rId12" display="http://admin-apps.webofknowledge.com/JCR/JCR?RQ=RECORD&amp;rank=12&amp;journal=GERIATR+GERONTOL+INT"/>
    <hyperlink ref="C20" r:id="rId13" display="http://admin-apps.webofknowledge.com/JCR/JCR?RQ=RECORD&amp;rank=13&amp;journal=RES+AGING"/>
    <hyperlink ref="C21" r:id="rId14" display="http://admin-apps.webofknowledge.com/JCR/JCR?RQ=RECORD&amp;rank=14&amp;journal=AGEING+SOC"/>
    <hyperlink ref="C22" r:id="rId15" display="http://admin-apps.webofknowledge.com/JCR/JCR?RQ=RECORD&amp;rank=15&amp;journal=EUR+J+AGEING"/>
    <hyperlink ref="C23" r:id="rId16" display="http://admin-apps.webofknowledge.com/JCR/JCR?RQ=RECORD&amp;rank=16&amp;journal=J+AGING+STUD"/>
    <hyperlink ref="C24" r:id="rId17" display="http://admin-apps.webofknowledge.com/JCR/JCR?RQ=RECORD&amp;rank=17&amp;journal=GERIATR+NURS"/>
    <hyperlink ref="C25" r:id="rId18" display="http://admin-apps.webofknowledge.com/JCR/JCR?RQ=RECORD&amp;rank=18&amp;journal=J+APPL+GERONTOL"/>
    <hyperlink ref="C26" r:id="rId19" display="http://admin-apps.webofknowledge.com/JCR/JCR?RQ=RECORD&amp;rank=19&amp;journal=AUSTRALAS+J+AGEING"/>
    <hyperlink ref="C27" r:id="rId20" display="http://admin-apps.webofknowledge.com/JCR/JCR?RQ=RECORD&amp;rank=20&amp;journal=INT+J+AGING+HUM+DEV"/>
    <hyperlink ref="C28" r:id="rId21" display="http://admin-apps.webofknowledge.com/JCR/JCR?RQ=RECORD&amp;rank=21&amp;journal=J+GERONTOL+NURS"/>
    <hyperlink ref="C29" r:id="rId22" display="http://admin-apps.webofknowledge.com/JCR/JCR?RQ=RECORD&amp;rank=22&amp;journal=CAN+J+AGING"/>
    <hyperlink ref="C30" r:id="rId23" display="http://admin-apps.webofknowledge.com/JCR/JCR?RQ=RECORD&amp;rank=23&amp;journal=J+WOMEN+AGING"/>
    <hyperlink ref="C31" r:id="rId24" display="http://admin-apps.webofknowledge.com/JCR/JCR?RQ=RECORD&amp;rank=24&amp;journal=Z+GERONTOL+GERIATR"/>
    <hyperlink ref="C32" r:id="rId25" display="http://admin-apps.webofknowledge.com/JCR/JCR?RQ=RECORD&amp;rank=25&amp;journal=CLIN+GERONTOLOGIST"/>
    <hyperlink ref="C33" r:id="rId26" display="http://admin-apps.webofknowledge.com/JCR/JCR?RQ=RECORD&amp;rank=26&amp;journal=EDUC+GERONTOL"/>
    <hyperlink ref="C34" r:id="rId27" display="http://admin-apps.webofknowledge.com/JCR/JCR?RQ=RECORD&amp;rank=27&amp;journal=TOP+GERIATR+REHABIL"/>
    <hyperlink ref="C35" r:id="rId28" display="http://admin-apps.webofknowledge.com/JCR/JCR?RQ=RECORD&amp;rank=28&amp;journal=GENERATIONS"/>
    <hyperlink ref="C36" r:id="rId29" display="http://admin-apps.webofknowledge.com/JCR/JCR?RQ=RECORD&amp;rank=29&amp;journal=BMC+GERIATR"/>
    <hyperlink ref="C37" r:id="rId30" display="http://admin-apps.webofknowledge.com/JCR/JCR?RQ=RECORD&amp;rank=30&amp;journal=J+AGING+SOC+POLICY"/>
    <hyperlink ref="C38" r:id="rId31" display="http://admin-apps.webofknowledge.com/JCR/JCR?RQ=RECORD&amp;rank=31&amp;journal=TURK+J+GERIATR"/>
  </hyperlinks>
  <pageMargins left="0.75" right="0.75" top="1" bottom="1" header="0.5" footer="0.5"/>
  <pageSetup paperSize="9" orientation="portrait"/>
  <headerFooter alignWithMargins="0"/>
  <legacyDrawing r:id="rId32"/>
  <controls>
    <control shapeId="17409" r:id="rId33" name="Control 1"/>
    <control shapeId="17410" r:id="rId34" name="Control 2"/>
    <control shapeId="17411" r:id="rId35" name="Control 3"/>
    <control shapeId="17412" r:id="rId36" name="Control 4"/>
    <control shapeId="17413" r:id="rId37" name="Control 5"/>
    <control shapeId="17414" r:id="rId38" name="Control 6"/>
    <control shapeId="17415" r:id="rId39" name="Control 7"/>
    <control shapeId="17416" r:id="rId40" name="Control 8"/>
    <control shapeId="17417" r:id="rId41" name="Control 9"/>
    <control shapeId="17418" r:id="rId42" name="Control 10"/>
    <control shapeId="17419" r:id="rId43" name="Control 11"/>
    <control shapeId="17420" r:id="rId44" name="Control 12"/>
    <control shapeId="17421" r:id="rId45" name="Control 13"/>
    <control shapeId="17422" r:id="rId46" name="Control 14"/>
    <control shapeId="17423" r:id="rId47" name="Control 15"/>
    <control shapeId="17424" r:id="rId48" name="Control 16"/>
    <control shapeId="17425" r:id="rId49" name="Control 17"/>
    <control shapeId="17426" r:id="rId50" name="Control 18"/>
    <control shapeId="17427" r:id="rId51" name="Control 19"/>
    <control shapeId="17428" r:id="rId52" name="Control 20"/>
    <control shapeId="17429" r:id="rId53" name="Control 21"/>
    <control shapeId="17430" r:id="rId54" name="Control 22"/>
    <control shapeId="17431" r:id="rId55" name="Control 23"/>
    <control shapeId="17432" r:id="rId56" name="Control 24"/>
    <control shapeId="17433" r:id="rId57" name="Control 25"/>
    <control shapeId="17434" r:id="rId58" name="Control 26"/>
    <control shapeId="17435" r:id="rId59" name="Control 27"/>
    <control shapeId="17436" r:id="rId60" name="Control 28"/>
    <control shapeId="17437" r:id="rId61" name="Control 29"/>
    <control shapeId="17438" r:id="rId62" name="Control 30"/>
    <control shapeId="17439" r:id="rId63" name="Control 31"/>
    <control shapeId="17440" r:id="rId64" name="Control 32"/>
    <control shapeId="17441" r:id="rId65" name="Control 33"/>
    <control shapeId="17442" r:id="rId66" name="Control 34"/>
    <control shapeId="17443" r:id="rId67" name="Control 35"/>
  </controls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24">
    <pageSetUpPr fitToPage="1"/>
  </sheetPr>
  <dimension ref="B1:E74"/>
  <sheetViews>
    <sheetView workbookViewId="0">
      <selection activeCell="H13" sqref="H13"/>
    </sheetView>
  </sheetViews>
  <sheetFormatPr defaultColWidth="9" defaultRowHeight="13.2"/>
  <cols>
    <col min="1" max="1" width="9" style="2" customWidth="1"/>
    <col min="2" max="2" width="5.88671875" style="2" customWidth="1"/>
    <col min="3" max="3" width="26.6640625" style="2" bestFit="1" customWidth="1"/>
    <col min="4" max="4" width="19.88671875" style="2" bestFit="1" customWidth="1"/>
    <col min="5" max="16384" width="9" style="2"/>
  </cols>
  <sheetData>
    <row r="1" spans="2:5">
      <c r="B1" s="1" t="s">
        <v>62</v>
      </c>
    </row>
    <row r="2" spans="2:5">
      <c r="B2" s="2" t="s">
        <v>1681</v>
      </c>
    </row>
    <row r="3" spans="2:5" ht="13.8" thickBot="1">
      <c r="D3" s="8">
        <v>2012</v>
      </c>
    </row>
    <row r="4" spans="2:5" ht="16.5" customHeight="1">
      <c r="B4" s="32" t="s">
        <v>31</v>
      </c>
      <c r="C4" s="24" t="s">
        <v>29</v>
      </c>
      <c r="D4" s="32" t="s">
        <v>53</v>
      </c>
    </row>
    <row r="5" spans="2:5" ht="27" thickBot="1">
      <c r="B5" s="33"/>
      <c r="C5" s="4" t="s">
        <v>30</v>
      </c>
      <c r="D5" s="33"/>
    </row>
    <row r="6" spans="2:5" ht="13.8" thickBot="1">
      <c r="B6" s="21">
        <v>1</v>
      </c>
      <c r="C6" s="26" t="s">
        <v>811</v>
      </c>
      <c r="D6" s="21" t="str">
        <f>B6&amp;"/67"</f>
        <v>1/67</v>
      </c>
      <c r="E6" s="19">
        <f>B6/67</f>
        <v>1.4925373134328358E-2</v>
      </c>
    </row>
    <row r="7" spans="2:5" ht="13.8" thickBot="1">
      <c r="B7" s="21">
        <v>2</v>
      </c>
      <c r="C7" s="26" t="s">
        <v>813</v>
      </c>
      <c r="D7" s="21" t="str">
        <f t="shared" ref="D7:D14" si="0">B7&amp;"/67"</f>
        <v>2/67</v>
      </c>
      <c r="E7" s="19">
        <f t="shared" ref="E7:E14" si="1">B7/67</f>
        <v>2.9850746268656716E-2</v>
      </c>
    </row>
    <row r="8" spans="2:5" ht="13.8" thickBot="1">
      <c r="B8" s="21">
        <v>3</v>
      </c>
      <c r="C8" s="26" t="s">
        <v>814</v>
      </c>
      <c r="D8" s="21" t="str">
        <f t="shared" si="0"/>
        <v>3/67</v>
      </c>
      <c r="E8" s="19">
        <f t="shared" si="1"/>
        <v>4.4776119402985072E-2</v>
      </c>
    </row>
    <row r="9" spans="2:5" ht="13.8" thickBot="1">
      <c r="B9" s="21">
        <v>4</v>
      </c>
      <c r="C9" s="26" t="s">
        <v>245</v>
      </c>
      <c r="D9" s="21" t="str">
        <f t="shared" si="0"/>
        <v>4/67</v>
      </c>
      <c r="E9" s="19">
        <f t="shared" si="1"/>
        <v>5.9701492537313432E-2</v>
      </c>
    </row>
    <row r="10" spans="2:5" ht="13.8" thickBot="1">
      <c r="B10" s="21">
        <v>5</v>
      </c>
      <c r="C10" s="26" t="s">
        <v>818</v>
      </c>
      <c r="D10" s="21" t="str">
        <f t="shared" si="0"/>
        <v>5/67</v>
      </c>
      <c r="E10" s="19">
        <f t="shared" si="1"/>
        <v>7.4626865671641784E-2</v>
      </c>
    </row>
    <row r="11" spans="2:5" ht="13.8" thickBot="1">
      <c r="B11" s="21">
        <v>6</v>
      </c>
      <c r="C11" s="26" t="s">
        <v>745</v>
      </c>
      <c r="D11" s="21" t="str">
        <f t="shared" si="0"/>
        <v>6/67</v>
      </c>
      <c r="E11" s="19">
        <f t="shared" si="1"/>
        <v>8.9552238805970144E-2</v>
      </c>
    </row>
    <row r="12" spans="2:5" ht="13.8" thickBot="1">
      <c r="B12" s="21">
        <v>7</v>
      </c>
      <c r="C12" s="26" t="s">
        <v>816</v>
      </c>
      <c r="D12" s="21" t="str">
        <f t="shared" si="0"/>
        <v>7/67</v>
      </c>
      <c r="E12" s="19">
        <f t="shared" si="1"/>
        <v>0.1044776119402985</v>
      </c>
    </row>
    <row r="13" spans="2:5" ht="17.25" customHeight="1" thickBot="1">
      <c r="B13" s="21">
        <v>8</v>
      </c>
      <c r="C13" s="26" t="s">
        <v>815</v>
      </c>
      <c r="D13" s="21" t="str">
        <f t="shared" si="0"/>
        <v>8/67</v>
      </c>
      <c r="E13" s="19">
        <f t="shared" si="1"/>
        <v>0.11940298507462686</v>
      </c>
    </row>
    <row r="14" spans="2:5" ht="18.75" customHeight="1" thickBot="1">
      <c r="B14" s="21">
        <v>9</v>
      </c>
      <c r="C14" s="26" t="s">
        <v>242</v>
      </c>
      <c r="D14" s="21" t="str">
        <f t="shared" si="0"/>
        <v>9/67</v>
      </c>
      <c r="E14" s="19">
        <f t="shared" si="1"/>
        <v>0.13432835820895522</v>
      </c>
    </row>
    <row r="15" spans="2:5" ht="18.75" customHeight="1" thickBot="1">
      <c r="B15" s="42" t="s">
        <v>1608</v>
      </c>
      <c r="C15" s="43"/>
      <c r="D15" s="44"/>
      <c r="E15" s="19"/>
    </row>
    <row r="16" spans="2:5" ht="13.8" thickBot="1">
      <c r="B16" s="21">
        <v>10</v>
      </c>
      <c r="C16" s="26" t="s">
        <v>820</v>
      </c>
      <c r="D16" s="21" t="str">
        <f>B16&amp;"/67"</f>
        <v>10/67</v>
      </c>
      <c r="E16" s="19">
        <f>B16/67</f>
        <v>0.14925373134328357</v>
      </c>
    </row>
    <row r="17" spans="2:5" ht="13.8" thickBot="1">
      <c r="B17" s="21">
        <v>11</v>
      </c>
      <c r="C17" s="26" t="s">
        <v>1682</v>
      </c>
      <c r="D17" s="21" t="str">
        <f t="shared" ref="D17:D31" si="2">B17&amp;"/67"</f>
        <v>11/67</v>
      </c>
      <c r="E17" s="19">
        <f t="shared" ref="E17:E31" si="3">B17/67</f>
        <v>0.16417910447761194</v>
      </c>
    </row>
    <row r="18" spans="2:5" ht="13.8" thickBot="1">
      <c r="B18" s="21">
        <v>12</v>
      </c>
      <c r="C18" s="26" t="s">
        <v>817</v>
      </c>
      <c r="D18" s="21" t="str">
        <f t="shared" si="2"/>
        <v>12/67</v>
      </c>
      <c r="E18" s="19">
        <f t="shared" si="3"/>
        <v>0.17910447761194029</v>
      </c>
    </row>
    <row r="19" spans="2:5" ht="13.8" thickBot="1">
      <c r="B19" s="21">
        <v>13</v>
      </c>
      <c r="C19" s="26" t="s">
        <v>249</v>
      </c>
      <c r="D19" s="21" t="str">
        <f t="shared" si="2"/>
        <v>13/67</v>
      </c>
      <c r="E19" s="19">
        <f t="shared" si="3"/>
        <v>0.19402985074626866</v>
      </c>
    </row>
    <row r="20" spans="2:5" ht="13.8" thickBot="1">
      <c r="B20" s="21">
        <v>14</v>
      </c>
      <c r="C20" s="26" t="s">
        <v>824</v>
      </c>
      <c r="D20" s="21" t="str">
        <f t="shared" si="2"/>
        <v>14/67</v>
      </c>
      <c r="E20" s="19">
        <f t="shared" si="3"/>
        <v>0.20895522388059701</v>
      </c>
    </row>
    <row r="21" spans="2:5" ht="13.8" thickBot="1">
      <c r="B21" s="21">
        <v>15</v>
      </c>
      <c r="C21" s="26" t="s">
        <v>258</v>
      </c>
      <c r="D21" s="21" t="str">
        <f t="shared" si="2"/>
        <v>15/67</v>
      </c>
      <c r="E21" s="19">
        <f t="shared" si="3"/>
        <v>0.22388059701492538</v>
      </c>
    </row>
    <row r="22" spans="2:5" ht="13.8" thickBot="1">
      <c r="B22" s="21">
        <v>16</v>
      </c>
      <c r="C22" s="26" t="s">
        <v>826</v>
      </c>
      <c r="D22" s="21" t="str">
        <f t="shared" si="2"/>
        <v>16/67</v>
      </c>
      <c r="E22" s="19">
        <f t="shared" si="3"/>
        <v>0.23880597014925373</v>
      </c>
    </row>
    <row r="23" spans="2:5" ht="13.8" thickBot="1">
      <c r="B23" s="21">
        <v>17</v>
      </c>
      <c r="C23" s="26" t="s">
        <v>821</v>
      </c>
      <c r="D23" s="21" t="str">
        <f t="shared" si="2"/>
        <v>17/67</v>
      </c>
      <c r="E23" s="19">
        <f t="shared" si="3"/>
        <v>0.2537313432835821</v>
      </c>
    </row>
    <row r="24" spans="2:5" ht="13.8" thickBot="1">
      <c r="B24" s="21">
        <v>18</v>
      </c>
      <c r="C24" s="26" t="s">
        <v>819</v>
      </c>
      <c r="D24" s="21" t="str">
        <f t="shared" si="2"/>
        <v>18/67</v>
      </c>
      <c r="E24" s="19">
        <f t="shared" si="3"/>
        <v>0.26865671641791045</v>
      </c>
    </row>
    <row r="25" spans="2:5" ht="13.8" thickBot="1">
      <c r="B25" s="21">
        <v>19</v>
      </c>
      <c r="C25" s="26" t="s">
        <v>823</v>
      </c>
      <c r="D25" s="21" t="str">
        <f t="shared" si="2"/>
        <v>19/67</v>
      </c>
      <c r="E25" s="19">
        <f t="shared" si="3"/>
        <v>0.28358208955223879</v>
      </c>
    </row>
    <row r="26" spans="2:5" ht="13.8" thickBot="1">
      <c r="B26" s="21">
        <v>20</v>
      </c>
      <c r="C26" s="26" t="s">
        <v>853</v>
      </c>
      <c r="D26" s="21" t="str">
        <f t="shared" si="2"/>
        <v>20/67</v>
      </c>
      <c r="E26" s="19">
        <f t="shared" si="3"/>
        <v>0.29850746268656714</v>
      </c>
    </row>
    <row r="27" spans="2:5" ht="17.25" customHeight="1" thickBot="1">
      <c r="B27" s="21">
        <v>21</v>
      </c>
      <c r="C27" s="26" t="s">
        <v>825</v>
      </c>
      <c r="D27" s="21" t="str">
        <f t="shared" si="2"/>
        <v>21/67</v>
      </c>
      <c r="E27" s="19">
        <f t="shared" si="3"/>
        <v>0.31343283582089554</v>
      </c>
    </row>
    <row r="28" spans="2:5" ht="13.8" thickBot="1">
      <c r="B28" s="21">
        <v>22</v>
      </c>
      <c r="C28" s="26" t="s">
        <v>829</v>
      </c>
      <c r="D28" s="21" t="str">
        <f t="shared" si="2"/>
        <v>22/67</v>
      </c>
      <c r="E28" s="19">
        <f t="shared" si="3"/>
        <v>0.32835820895522388</v>
      </c>
    </row>
    <row r="29" spans="2:5" ht="13.8" thickBot="1">
      <c r="B29" s="21">
        <v>23</v>
      </c>
      <c r="C29" s="26" t="s">
        <v>791</v>
      </c>
      <c r="D29" s="21" t="str">
        <f t="shared" si="2"/>
        <v>23/67</v>
      </c>
      <c r="E29" s="19">
        <f t="shared" si="3"/>
        <v>0.34328358208955223</v>
      </c>
    </row>
    <row r="30" spans="2:5" ht="13.8" thickBot="1">
      <c r="B30" s="21">
        <v>24</v>
      </c>
      <c r="C30" s="26" t="s">
        <v>828</v>
      </c>
      <c r="D30" s="21" t="str">
        <f t="shared" si="2"/>
        <v>24/67</v>
      </c>
      <c r="E30" s="19">
        <f t="shared" si="3"/>
        <v>0.35820895522388058</v>
      </c>
    </row>
    <row r="31" spans="2:5" ht="13.8" thickBot="1">
      <c r="B31" s="21">
        <v>25</v>
      </c>
      <c r="C31" s="26" t="s">
        <v>822</v>
      </c>
      <c r="D31" s="21" t="str">
        <f t="shared" si="2"/>
        <v>25/67</v>
      </c>
      <c r="E31" s="19">
        <f t="shared" si="3"/>
        <v>0.37313432835820898</v>
      </c>
    </row>
    <row r="32" spans="2:5" ht="18.75" customHeight="1" thickBot="1">
      <c r="B32" s="45" t="s">
        <v>1609</v>
      </c>
      <c r="C32" s="46"/>
      <c r="D32" s="47"/>
      <c r="E32" s="19"/>
    </row>
    <row r="33" spans="2:5" ht="13.8" thickBot="1">
      <c r="B33" s="21">
        <v>26</v>
      </c>
      <c r="C33" s="26" t="s">
        <v>831</v>
      </c>
      <c r="D33" s="21" t="str">
        <f>B33&amp;"/67"</f>
        <v>26/67</v>
      </c>
      <c r="E33" s="19">
        <f>B33/67</f>
        <v>0.38805970149253732</v>
      </c>
    </row>
    <row r="34" spans="2:5" ht="13.8" thickBot="1">
      <c r="B34" s="21">
        <v>27</v>
      </c>
      <c r="C34" s="26" t="s">
        <v>481</v>
      </c>
      <c r="D34" s="21" t="str">
        <f t="shared" ref="D34:D74" si="4">B34&amp;"/67"</f>
        <v>27/67</v>
      </c>
      <c r="E34" s="19">
        <f t="shared" ref="E34:E74" si="5">B34/67</f>
        <v>0.40298507462686567</v>
      </c>
    </row>
    <row r="35" spans="2:5" ht="13.8" thickBot="1">
      <c r="B35" s="21">
        <v>28</v>
      </c>
      <c r="C35" s="26" t="s">
        <v>827</v>
      </c>
      <c r="D35" s="21" t="str">
        <f t="shared" si="4"/>
        <v>28/67</v>
      </c>
      <c r="E35" s="19">
        <f t="shared" si="5"/>
        <v>0.41791044776119401</v>
      </c>
    </row>
    <row r="36" spans="2:5" ht="13.8" thickBot="1">
      <c r="B36" s="21">
        <v>29</v>
      </c>
      <c r="C36" s="26" t="s">
        <v>836</v>
      </c>
      <c r="D36" s="21" t="str">
        <f t="shared" si="4"/>
        <v>29/67</v>
      </c>
      <c r="E36" s="19">
        <f t="shared" si="5"/>
        <v>0.43283582089552236</v>
      </c>
    </row>
    <row r="37" spans="2:5" ht="13.8" thickBot="1">
      <c r="B37" s="21">
        <v>30</v>
      </c>
      <c r="C37" s="26" t="s">
        <v>165</v>
      </c>
      <c r="D37" s="21" t="str">
        <f t="shared" si="4"/>
        <v>30/67</v>
      </c>
      <c r="E37" s="19">
        <f t="shared" si="5"/>
        <v>0.44776119402985076</v>
      </c>
    </row>
    <row r="38" spans="2:5" ht="13.8" thickBot="1">
      <c r="B38" s="21">
        <v>31</v>
      </c>
      <c r="C38" s="26" t="s">
        <v>832</v>
      </c>
      <c r="D38" s="21" t="str">
        <f t="shared" si="4"/>
        <v>31/67</v>
      </c>
      <c r="E38" s="19">
        <f t="shared" si="5"/>
        <v>0.46268656716417911</v>
      </c>
    </row>
    <row r="39" spans="2:5" ht="13.8" thickBot="1">
      <c r="B39" s="21">
        <v>32</v>
      </c>
      <c r="C39" s="26" t="s">
        <v>833</v>
      </c>
      <c r="D39" s="21" t="str">
        <f t="shared" si="4"/>
        <v>32/67</v>
      </c>
      <c r="E39" s="19">
        <f t="shared" si="5"/>
        <v>0.47761194029850745</v>
      </c>
    </row>
    <row r="40" spans="2:5" ht="13.8" thickBot="1">
      <c r="B40" s="21">
        <v>33</v>
      </c>
      <c r="C40" s="26" t="s">
        <v>834</v>
      </c>
      <c r="D40" s="21" t="str">
        <f t="shared" si="4"/>
        <v>33/67</v>
      </c>
      <c r="E40" s="19">
        <f t="shared" si="5"/>
        <v>0.4925373134328358</v>
      </c>
    </row>
    <row r="41" spans="2:5" ht="13.8" thickBot="1">
      <c r="B41" s="21">
        <v>34</v>
      </c>
      <c r="C41" s="26" t="s">
        <v>838</v>
      </c>
      <c r="D41" s="21" t="str">
        <f t="shared" si="4"/>
        <v>34/67</v>
      </c>
      <c r="E41" s="19">
        <f t="shared" si="5"/>
        <v>0.5074626865671642</v>
      </c>
    </row>
    <row r="42" spans="2:5" ht="13.8" thickBot="1">
      <c r="B42" s="21">
        <v>35</v>
      </c>
      <c r="C42" s="26" t="s">
        <v>837</v>
      </c>
      <c r="D42" s="21" t="str">
        <f t="shared" si="4"/>
        <v>35/67</v>
      </c>
      <c r="E42" s="19">
        <f t="shared" si="5"/>
        <v>0.52238805970149249</v>
      </c>
    </row>
    <row r="43" spans="2:5" ht="13.8" thickBot="1">
      <c r="B43" s="21">
        <v>36</v>
      </c>
      <c r="C43" s="26" t="s">
        <v>843</v>
      </c>
      <c r="D43" s="21" t="str">
        <f t="shared" si="4"/>
        <v>36/67</v>
      </c>
      <c r="E43" s="19">
        <f t="shared" si="5"/>
        <v>0.53731343283582089</v>
      </c>
    </row>
    <row r="44" spans="2:5" ht="13.8" thickBot="1">
      <c r="B44" s="21">
        <v>37</v>
      </c>
      <c r="C44" s="26" t="s">
        <v>835</v>
      </c>
      <c r="D44" s="21" t="str">
        <f t="shared" si="4"/>
        <v>37/67</v>
      </c>
      <c r="E44" s="19">
        <f t="shared" si="5"/>
        <v>0.55223880597014929</v>
      </c>
    </row>
    <row r="45" spans="2:5" ht="13.8" thickBot="1">
      <c r="B45" s="21">
        <v>38</v>
      </c>
      <c r="C45" s="26" t="s">
        <v>847</v>
      </c>
      <c r="D45" s="21" t="str">
        <f t="shared" si="4"/>
        <v>38/67</v>
      </c>
      <c r="E45" s="19">
        <f t="shared" si="5"/>
        <v>0.56716417910447758</v>
      </c>
    </row>
    <row r="46" spans="2:5" ht="13.8" thickBot="1">
      <c r="B46" s="21">
        <v>39</v>
      </c>
      <c r="C46" s="26" t="s">
        <v>841</v>
      </c>
      <c r="D46" s="21" t="str">
        <f t="shared" si="4"/>
        <v>39/67</v>
      </c>
      <c r="E46" s="19">
        <f t="shared" si="5"/>
        <v>0.58208955223880599</v>
      </c>
    </row>
    <row r="47" spans="2:5" ht="13.8" thickBot="1">
      <c r="B47" s="21">
        <v>40</v>
      </c>
      <c r="C47" s="26" t="s">
        <v>839</v>
      </c>
      <c r="D47" s="21" t="str">
        <f t="shared" si="4"/>
        <v>40/67</v>
      </c>
      <c r="E47" s="19">
        <f t="shared" si="5"/>
        <v>0.59701492537313428</v>
      </c>
    </row>
    <row r="48" spans="2:5" ht="13.8" thickBot="1">
      <c r="B48" s="21">
        <v>41</v>
      </c>
      <c r="C48" s="26" t="s">
        <v>830</v>
      </c>
      <c r="D48" s="21" t="str">
        <f t="shared" si="4"/>
        <v>41/67</v>
      </c>
      <c r="E48" s="19">
        <f t="shared" si="5"/>
        <v>0.61194029850746268</v>
      </c>
    </row>
    <row r="49" spans="2:5" ht="13.8" thickBot="1">
      <c r="B49" s="21">
        <v>42</v>
      </c>
      <c r="C49" s="26" t="s">
        <v>840</v>
      </c>
      <c r="D49" s="21" t="str">
        <f t="shared" si="4"/>
        <v>42/67</v>
      </c>
      <c r="E49" s="19">
        <f t="shared" si="5"/>
        <v>0.62686567164179108</v>
      </c>
    </row>
    <row r="50" spans="2:5" ht="13.8" thickBot="1">
      <c r="B50" s="21">
        <v>43</v>
      </c>
      <c r="C50" s="26" t="s">
        <v>846</v>
      </c>
      <c r="D50" s="21" t="str">
        <f t="shared" si="4"/>
        <v>43/67</v>
      </c>
      <c r="E50" s="19">
        <f t="shared" si="5"/>
        <v>0.64179104477611937</v>
      </c>
    </row>
    <row r="51" spans="2:5" ht="13.8" thickBot="1">
      <c r="B51" s="21">
        <v>44</v>
      </c>
      <c r="C51" s="26" t="s">
        <v>845</v>
      </c>
      <c r="D51" s="21" t="str">
        <f t="shared" si="4"/>
        <v>44/67</v>
      </c>
      <c r="E51" s="19">
        <f t="shared" si="5"/>
        <v>0.65671641791044777</v>
      </c>
    </row>
    <row r="52" spans="2:5" ht="13.8" thickBot="1">
      <c r="B52" s="21">
        <v>45</v>
      </c>
      <c r="C52" s="26" t="s">
        <v>842</v>
      </c>
      <c r="D52" s="21" t="str">
        <f t="shared" si="4"/>
        <v>45/67</v>
      </c>
      <c r="E52" s="19">
        <f t="shared" si="5"/>
        <v>0.67164179104477617</v>
      </c>
    </row>
    <row r="53" spans="2:5" ht="13.8" thickBot="1">
      <c r="B53" s="21">
        <v>46</v>
      </c>
      <c r="C53" s="26" t="s">
        <v>1683</v>
      </c>
      <c r="D53" s="21" t="str">
        <f t="shared" si="4"/>
        <v>46/67</v>
      </c>
      <c r="E53" s="19">
        <f t="shared" si="5"/>
        <v>0.68656716417910446</v>
      </c>
    </row>
    <row r="54" spans="2:5" ht="13.8" thickBot="1">
      <c r="B54" s="21">
        <v>47</v>
      </c>
      <c r="C54" s="26" t="s">
        <v>844</v>
      </c>
      <c r="D54" s="21" t="str">
        <f t="shared" si="4"/>
        <v>47/67</v>
      </c>
      <c r="E54" s="19">
        <f t="shared" si="5"/>
        <v>0.70149253731343286</v>
      </c>
    </row>
    <row r="55" spans="2:5" ht="13.8" thickBot="1">
      <c r="B55" s="21">
        <v>48</v>
      </c>
      <c r="C55" s="26" t="s">
        <v>855</v>
      </c>
      <c r="D55" s="21" t="str">
        <f t="shared" si="4"/>
        <v>48/67</v>
      </c>
      <c r="E55" s="19">
        <f t="shared" si="5"/>
        <v>0.71641791044776115</v>
      </c>
    </row>
    <row r="56" spans="2:5" ht="13.8" thickBot="1">
      <c r="B56" s="21">
        <v>49</v>
      </c>
      <c r="C56" s="26" t="s">
        <v>848</v>
      </c>
      <c r="D56" s="21" t="str">
        <f t="shared" si="4"/>
        <v>49/67</v>
      </c>
      <c r="E56" s="19">
        <f t="shared" si="5"/>
        <v>0.73134328358208955</v>
      </c>
    </row>
    <row r="57" spans="2:5" ht="13.8" thickBot="1">
      <c r="B57" s="21">
        <v>50</v>
      </c>
      <c r="C57" s="26" t="s">
        <v>851</v>
      </c>
      <c r="D57" s="21" t="str">
        <f t="shared" si="4"/>
        <v>50/67</v>
      </c>
      <c r="E57" s="19">
        <f t="shared" si="5"/>
        <v>0.74626865671641796</v>
      </c>
    </row>
    <row r="58" spans="2:5" ht="13.8" thickBot="1">
      <c r="B58" s="21">
        <v>51</v>
      </c>
      <c r="C58" s="26" t="s">
        <v>856</v>
      </c>
      <c r="D58" s="21" t="str">
        <f t="shared" si="4"/>
        <v>51/67</v>
      </c>
      <c r="E58" s="19">
        <f t="shared" si="5"/>
        <v>0.76119402985074625</v>
      </c>
    </row>
    <row r="59" spans="2:5" ht="13.8" thickBot="1">
      <c r="B59" s="21">
        <v>52</v>
      </c>
      <c r="C59" s="26" t="s">
        <v>849</v>
      </c>
      <c r="D59" s="21" t="str">
        <f t="shared" si="4"/>
        <v>52/67</v>
      </c>
      <c r="E59" s="19">
        <f t="shared" si="5"/>
        <v>0.77611940298507465</v>
      </c>
    </row>
    <row r="60" spans="2:5" ht="13.8" thickBot="1">
      <c r="B60" s="21">
        <v>53</v>
      </c>
      <c r="C60" s="26" t="s">
        <v>850</v>
      </c>
      <c r="D60" s="21" t="str">
        <f t="shared" si="4"/>
        <v>53/67</v>
      </c>
      <c r="E60" s="19">
        <f t="shared" si="5"/>
        <v>0.79104477611940294</v>
      </c>
    </row>
    <row r="61" spans="2:5" ht="13.8" thickBot="1">
      <c r="B61" s="21">
        <v>54</v>
      </c>
      <c r="C61" s="26" t="s">
        <v>852</v>
      </c>
      <c r="D61" s="21" t="str">
        <f t="shared" si="4"/>
        <v>54/67</v>
      </c>
      <c r="E61" s="19">
        <f t="shared" si="5"/>
        <v>0.80597014925373134</v>
      </c>
    </row>
    <row r="62" spans="2:5" ht="13.8" thickBot="1">
      <c r="B62" s="21">
        <v>54</v>
      </c>
      <c r="C62" s="26" t="s">
        <v>1684</v>
      </c>
      <c r="D62" s="21" t="str">
        <f t="shared" si="4"/>
        <v>54/67</v>
      </c>
      <c r="E62" s="19">
        <f t="shared" si="5"/>
        <v>0.80597014925373134</v>
      </c>
    </row>
    <row r="63" spans="2:5" ht="13.8" thickBot="1">
      <c r="B63" s="21">
        <v>54</v>
      </c>
      <c r="C63" s="26" t="s">
        <v>854</v>
      </c>
      <c r="D63" s="21" t="str">
        <f t="shared" si="4"/>
        <v>54/67</v>
      </c>
      <c r="E63" s="19">
        <f t="shared" si="5"/>
        <v>0.80597014925373134</v>
      </c>
    </row>
    <row r="64" spans="2:5" ht="13.8" thickBot="1">
      <c r="B64" s="21">
        <v>54</v>
      </c>
      <c r="C64" s="26" t="s">
        <v>1685</v>
      </c>
      <c r="D64" s="21" t="str">
        <f t="shared" si="4"/>
        <v>54/67</v>
      </c>
      <c r="E64" s="19">
        <f t="shared" si="5"/>
        <v>0.80597014925373134</v>
      </c>
    </row>
    <row r="65" spans="2:5" ht="13.8" thickBot="1">
      <c r="B65" s="21">
        <v>54</v>
      </c>
      <c r="C65" s="26" t="s">
        <v>857</v>
      </c>
      <c r="D65" s="21" t="str">
        <f t="shared" si="4"/>
        <v>54/67</v>
      </c>
      <c r="E65" s="19">
        <f t="shared" si="5"/>
        <v>0.80597014925373134</v>
      </c>
    </row>
    <row r="66" spans="2:5" ht="13.8" thickBot="1">
      <c r="B66" s="21">
        <v>54</v>
      </c>
      <c r="C66" s="26" t="s">
        <v>492</v>
      </c>
      <c r="D66" s="21" t="str">
        <f t="shared" si="4"/>
        <v>54/67</v>
      </c>
      <c r="E66" s="19">
        <f t="shared" si="5"/>
        <v>0.80597014925373134</v>
      </c>
    </row>
    <row r="67" spans="2:5" ht="13.8" thickBot="1">
      <c r="B67" s="21">
        <v>54</v>
      </c>
      <c r="C67" s="26" t="s">
        <v>1686</v>
      </c>
      <c r="D67" s="21" t="str">
        <f t="shared" si="4"/>
        <v>54/67</v>
      </c>
      <c r="E67" s="19">
        <f t="shared" si="5"/>
        <v>0.80597014925373134</v>
      </c>
    </row>
    <row r="68" spans="2:5" ht="13.8" thickBot="1">
      <c r="B68" s="21">
        <v>54</v>
      </c>
      <c r="C68" s="26" t="s">
        <v>858</v>
      </c>
      <c r="D68" s="21" t="str">
        <f t="shared" si="4"/>
        <v>54/67</v>
      </c>
      <c r="E68" s="19">
        <f t="shared" si="5"/>
        <v>0.80597014925373134</v>
      </c>
    </row>
    <row r="69" spans="2:5" ht="13.8" thickBot="1">
      <c r="B69" s="21">
        <v>54</v>
      </c>
      <c r="C69" s="26" t="s">
        <v>859</v>
      </c>
      <c r="D69" s="21" t="str">
        <f t="shared" si="4"/>
        <v>54/67</v>
      </c>
      <c r="E69" s="19">
        <f t="shared" si="5"/>
        <v>0.80597014925373134</v>
      </c>
    </row>
    <row r="70" spans="2:5" ht="13.8" thickBot="1">
      <c r="B70" s="21">
        <v>54</v>
      </c>
      <c r="C70" s="26" t="s">
        <v>860</v>
      </c>
      <c r="D70" s="21" t="str">
        <f t="shared" si="4"/>
        <v>54/67</v>
      </c>
      <c r="E70" s="19">
        <f t="shared" si="5"/>
        <v>0.80597014925373134</v>
      </c>
    </row>
    <row r="71" spans="2:5" ht="13.8" thickBot="1">
      <c r="B71" s="21">
        <v>54</v>
      </c>
      <c r="C71" s="26" t="s">
        <v>861</v>
      </c>
      <c r="D71" s="21" t="str">
        <f t="shared" si="4"/>
        <v>54/67</v>
      </c>
      <c r="E71" s="19">
        <f t="shared" si="5"/>
        <v>0.80597014925373134</v>
      </c>
    </row>
    <row r="72" spans="2:5" ht="13.8" thickBot="1">
      <c r="B72" s="21">
        <v>54</v>
      </c>
      <c r="C72" s="26" t="s">
        <v>812</v>
      </c>
      <c r="D72" s="21" t="str">
        <f t="shared" si="4"/>
        <v>54/67</v>
      </c>
      <c r="E72" s="19">
        <f t="shared" si="5"/>
        <v>0.80597014925373134</v>
      </c>
    </row>
    <row r="73" spans="2:5" ht="13.8" thickBot="1">
      <c r="B73" s="21">
        <v>54</v>
      </c>
      <c r="C73" s="26" t="s">
        <v>1687</v>
      </c>
      <c r="D73" s="21" t="str">
        <f t="shared" si="4"/>
        <v>54/67</v>
      </c>
      <c r="E73" s="19">
        <f t="shared" si="5"/>
        <v>0.80597014925373134</v>
      </c>
    </row>
    <row r="74" spans="2:5" ht="13.8" thickBot="1">
      <c r="B74" s="21">
        <v>54</v>
      </c>
      <c r="C74" s="26" t="s">
        <v>862</v>
      </c>
      <c r="D74" s="21" t="str">
        <f t="shared" si="4"/>
        <v>54/67</v>
      </c>
      <c r="E74" s="19">
        <f t="shared" si="5"/>
        <v>0.80597014925373134</v>
      </c>
    </row>
  </sheetData>
  <mergeCells count="4">
    <mergeCell ref="B4:B5"/>
    <mergeCell ref="D4:D5"/>
    <mergeCell ref="B15:D15"/>
    <mergeCell ref="B32:D32"/>
  </mergeCells>
  <phoneticPr fontId="2" type="noConversion"/>
  <hyperlinks>
    <hyperlink ref="C6" r:id="rId1" display="http://admin-apps.webofknowledge.com/JCR/JCR?RQ=RECORD&amp;rank=1&amp;journal=MILBANK+Q"/>
    <hyperlink ref="C7" r:id="rId2" display="http://admin-apps.webofknowledge.com/JCR/JCR?RQ=RECORD&amp;rank=2&amp;journal=HEALTH+AFFAIR"/>
    <hyperlink ref="C8" r:id="rId3" display="http://admin-apps.webofknowledge.com/JCR/JCR?RQ=RECORD&amp;rank=3&amp;journal=MED+CARE+RES+REV"/>
    <hyperlink ref="C9" r:id="rId4" display="http://admin-apps.webofknowledge.com/JCR/JCR?RQ=RECORD&amp;rank=4&amp;journal=PHARMACOECONOMICS"/>
    <hyperlink ref="C10" r:id="rId5" display="http://admin-apps.webofknowledge.com/JCR/JCR?RQ=RECORD&amp;rank=5&amp;journal=HEALTH+POLICY+PLANN"/>
    <hyperlink ref="C11" r:id="rId6" display="http://admin-apps.webofknowledge.com/JCR/JCR?RQ=RECORD&amp;rank=6&amp;journal=FUTURE+CHILD"/>
    <hyperlink ref="C12" r:id="rId7" display="http://admin-apps.webofknowledge.com/JCR/JCR?RQ=RECORD&amp;rank=7&amp;journal=HEALTH+QUAL+LIFE+OUT"/>
    <hyperlink ref="C13" r:id="rId8" display="http://admin-apps.webofknowledge.com/JCR/JCR?RQ=RECORD&amp;rank=8&amp;journal=IMPLEMENT+SCI"/>
    <hyperlink ref="C14" r:id="rId9" display="http://admin-apps.webofknowledge.com/JCR/JCR?RQ=RECORD&amp;rank=9&amp;journal=J+HEALTH+ECON"/>
    <hyperlink ref="C16" r:id="rId10" display="http://admin-apps.webofknowledge.com/JCR/JCR?RQ=RECORD&amp;rank=10&amp;journal=HEALTH+SERV+RES"/>
    <hyperlink ref="C17" r:id="rId11" display="http://admin-apps.webofknowledge.com/JCR/JCR?RQ=RECORD&amp;rank=11&amp;journal=QUAL+LIFE+RES"/>
    <hyperlink ref="C18" r:id="rId12" display="http://admin-apps.webofknowledge.com/JCR/JCR?RQ=RECORD&amp;rank=12&amp;journal=PSYCHIAT+SERV"/>
    <hyperlink ref="C19" r:id="rId13" display="http://admin-apps.webofknowledge.com/JCR/JCR?RQ=RECORD&amp;rank=13&amp;journal=VALUE+HEALTH"/>
    <hyperlink ref="C20" r:id="rId14" display="http://admin-apps.webofknowledge.com/JCR/JCR?RQ=RECORD&amp;rank=14&amp;journal=PSYCHOL+PUBLIC+POL+L"/>
    <hyperlink ref="C21" r:id="rId15" display="http://admin-apps.webofknowledge.com/JCR/JCR?RQ=RECORD&amp;rank=15&amp;journal=HEALTH+ECON"/>
    <hyperlink ref="C22" r:id="rId16" display="http://admin-apps.webofknowledge.com/JCR/JCR?RQ=RECORD&amp;rank=16&amp;journal=ADM+POLICY+MENT+HLTH"/>
    <hyperlink ref="C23" r:id="rId17" display="http://admin-apps.webofknowledge.com/JCR/JCR?RQ=RECORD&amp;rank=17&amp;journal=AM+J+MANAG+CARE"/>
    <hyperlink ref="C24" r:id="rId18" display="http://admin-apps.webofknowledge.com/JCR/JCR?RQ=RECORD&amp;rank=18&amp;journal=HEALTH+EXPECT"/>
    <hyperlink ref="C25" r:id="rId19" display="http://admin-apps.webofknowledge.com/JCR/JCR?RQ=RECORD&amp;rank=19&amp;journal=INT+J+QUAL+HEALTH+C"/>
    <hyperlink ref="C26" r:id="rId20" display="http://admin-apps.webofknowledge.com/JCR/JCR?RQ=RECORD&amp;rank=20&amp;journal=BMJ+QUAL+SAF"/>
    <hyperlink ref="C27" r:id="rId21" display="http://admin-apps.webofknowledge.com/JCR/JCR?RQ=RECORD&amp;rank=21&amp;journal=QUAL+HEALTH+RES"/>
    <hyperlink ref="C28" r:id="rId22" display="http://admin-apps.webofknowledge.com/JCR/JCR?RQ=RECORD&amp;rank=22&amp;journal=HEALTH+CARE+MANAGE+R"/>
    <hyperlink ref="C29" r:id="rId23" display="http://admin-apps.webofknowledge.com/JCR/JCR?RQ=RECORD&amp;rank=23&amp;journal=J+AGING+HEALTH"/>
    <hyperlink ref="C30" r:id="rId24" display="http://admin-apps.webofknowledge.com/JCR/JCR?RQ=RECORD&amp;rank=24&amp;journal=AIDS+CARE"/>
    <hyperlink ref="C31" r:id="rId25" display="http://admin-apps.webofknowledge.com/JCR/JCR?RQ=RECORD&amp;rank=25&amp;journal=HEALTH+PROMOT+INT"/>
    <hyperlink ref="C33" r:id="rId26" display="http://admin-apps.webofknowledge.com/JCR/JCR?RQ=RECORD&amp;rank=26&amp;journal=J+PUBLIC+HEALTH+POL"/>
    <hyperlink ref="C34" r:id="rId27" display="http://admin-apps.webofknowledge.com/JCR/JCR?RQ=RECORD&amp;rank=27&amp;journal=EUR+J+HEALTH+ECON"/>
    <hyperlink ref="C35" r:id="rId28" display="http://admin-apps.webofknowledge.com/JCR/JCR?RQ=RECORD&amp;rank=28&amp;journal=EVAL+HEALTH+PROF"/>
    <hyperlink ref="C36" r:id="rId29" display="http://admin-apps.webofknowledge.com/JCR/JCR?RQ=RECORD&amp;rank=29&amp;journal=HEALTH+ECON+POLICY+L"/>
    <hyperlink ref="C37" r:id="rId30" display="http://admin-apps.webofknowledge.com/JCR/JCR?RQ=RECORD&amp;rank=30&amp;journal=HEALTH+COMMUN"/>
    <hyperlink ref="C38" r:id="rId31" display="http://admin-apps.webofknowledge.com/JCR/JCR?RQ=RECORD&amp;rank=31&amp;journal=HEALTH+POLICY"/>
    <hyperlink ref="C39" r:id="rId32" display="http://admin-apps.webofknowledge.com/JCR/JCR?RQ=RECORD&amp;rank=32&amp;journal=J+RURAL+HEALTH"/>
    <hyperlink ref="C40" r:id="rId33" display="http://admin-apps.webofknowledge.com/JCR/JCR?RQ=RECORD&amp;rank=33&amp;journal=J+COMMUN+HEALTH"/>
    <hyperlink ref="C41" r:id="rId34" display="http://admin-apps.webofknowledge.com/JCR/JCR?RQ=RECORD&amp;rank=34&amp;journal=J+HEALTH+CARE+POOR+U"/>
    <hyperlink ref="C42" r:id="rId35" display="http://admin-apps.webofknowledge.com/JCR/JCR?RQ=RECORD&amp;rank=35&amp;journal=COMMUNITY+MENT+HLT+J"/>
    <hyperlink ref="C43" r:id="rId36" display="http://admin-apps.webofknowledge.com/JCR/JCR?RQ=RECORD&amp;rank=36&amp;journal=DISABIL+HEALTH+J"/>
    <hyperlink ref="C44" r:id="rId37" display="http://admin-apps.webofknowledge.com/JCR/JCR?RQ=RECORD&amp;rank=37&amp;journal=J+BEHAV+HEALTH+SER+R"/>
    <hyperlink ref="C45" r:id="rId38" display="http://admin-apps.webofknowledge.com/JCR/JCR?RQ=RECORD&amp;rank=38&amp;journal=PATIENT"/>
    <hyperlink ref="C46" r:id="rId39" display="http://admin-apps.webofknowledge.com/JCR/JCR?RQ=RECORD&amp;rank=39&amp;journal=J+HEALTH+POLIT+POLIC"/>
    <hyperlink ref="C47" r:id="rId40" display="http://admin-apps.webofknowledge.com/JCR/JCR?RQ=RECORD&amp;rank=40&amp;journal=INT+J+HEALTH+SERV"/>
    <hyperlink ref="C48" r:id="rId41" display="http://admin-apps.webofknowledge.com/JCR/JCR?RQ=RECORD&amp;rank=41&amp;journal=J+MENT+HEALTH+POLICY"/>
    <hyperlink ref="C49" r:id="rId42" display="http://admin-apps.webofknowledge.com/JCR/JCR?RQ=RECORD&amp;rank=42&amp;journal=J+PALLIAT+CARE"/>
    <hyperlink ref="C50" r:id="rId43" display="http://admin-apps.webofknowledge.com/JCR/JCR?RQ=RECORD&amp;rank=43&amp;journal=J+HEALTHC+MANAG"/>
    <hyperlink ref="C51" r:id="rId44" display="http://admin-apps.webofknowledge.com/JCR/JCR?RQ=RECORD&amp;rank=44&amp;journal=INQUIRY-J+HEALTH+CAR"/>
    <hyperlink ref="C52" r:id="rId45" display="http://admin-apps.webofknowledge.com/JCR/JCR?RQ=RECORD&amp;rank=45&amp;journal=INT+J+HEALTH+PLAN+M"/>
    <hyperlink ref="C53" r:id="rId46" display="http://admin-apps.webofknowledge.com/JCR/JCR?RQ=RECORD&amp;rank=46&amp;journal=AUST+HEALTH+REV"/>
    <hyperlink ref="C54" r:id="rId47" display="http://admin-apps.webofknowledge.com/JCR/JCR?RQ=RECORD&amp;rank=47&amp;journal=HEALTH+CARE+ANAL"/>
    <hyperlink ref="C55" r:id="rId48" display="http://admin-apps.webofknowledge.com/JCR/JCR?RQ=RECORD&amp;rank=48&amp;journal=HEALTH+INF+MANAG+J"/>
    <hyperlink ref="C56" r:id="rId49" display="http://admin-apps.webofknowledge.com/JCR/JCR?RQ=RECORD&amp;rank=49&amp;journal=CAMB+Q+HEALTHC+ETHIC"/>
    <hyperlink ref="C57" r:id="rId50" display="http://admin-apps.webofknowledge.com/JCR/JCR?RQ=RECORD&amp;rank=50&amp;journal=AUST+J+PRIM+HEALTH"/>
    <hyperlink ref="C58" r:id="rId51" display="http://admin-apps.webofknowledge.com/JCR/JCR?RQ=RECORD&amp;rank=51&amp;journal=HEALTH+SOCIOL+REV"/>
    <hyperlink ref="C59" r:id="rId52" display="http://admin-apps.webofknowledge.com/JCR/JCR?RQ=RECORD&amp;rank=52&amp;journal=SCI+SOC+SANTE"/>
    <hyperlink ref="C60" r:id="rId53" display="http://admin-apps.webofknowledge.com/JCR/JCR?RQ=RECORD&amp;rank=53&amp;journal=ASIAN+J+WTO+INT+HEAL"/>
    <hyperlink ref="C61" r:id="rId54" display="http://admin-apps.webofknowledge.com/JCR/JCR?RQ=RECORD&amp;rank=54&amp;journal=BMC+INT+HEALTH+HUM+R"/>
    <hyperlink ref="C62" r:id="rId55" display="http://admin-apps.webofknowledge.com/JCR/JCR?RQ=RECORD&amp;rank=55&amp;journal=EXPERT+REV+PHARM+OUT"/>
    <hyperlink ref="C63" r:id="rId56" display="http://admin-apps.webofknowledge.com/JCR/JCR?RQ=RECORD&amp;rank=56&amp;journal=HEALTH+CARE+MANAG+SC"/>
    <hyperlink ref="C64" r:id="rId57" display="http://admin-apps.webofknowledge.com/JCR/JCR?RQ=RECORD&amp;rank=57&amp;journal=HEALTH+RES+POLICY+SY"/>
    <hyperlink ref="C65" r:id="rId58" display="http://admin-apps.webofknowledge.com/JCR/JCR?RQ=RECORD&amp;rank=58&amp;journal=HUM+RESOUR+HEALTH"/>
    <hyperlink ref="C66" r:id="rId59" display="http://admin-apps.webofknowledge.com/JCR/JCR?RQ=RECORD&amp;rank=59&amp;journal=INT+J+HEALTH+CARE+FI"/>
    <hyperlink ref="C67" r:id="rId60" display="http://admin-apps.webofknowledge.com/JCR/JCR?RQ=RECORD&amp;rank=60&amp;journal=INT+J+INTEGR+CARE"/>
    <hyperlink ref="C68" r:id="rId61" display="http://admin-apps.webofknowledge.com/JCR/JCR?RQ=RECORD&amp;rank=61&amp;journal=J+HEALTH+SERV+RES+PO"/>
    <hyperlink ref="C69" r:id="rId62" display="http://admin-apps.webofknowledge.com/JCR/JCR?RQ=RECORD&amp;rank=62&amp;journal=J+INTERPROF+CARE"/>
    <hyperlink ref="C70" r:id="rId63" display="http://admin-apps.webofknowledge.com/JCR/JCR?RQ=RECORD&amp;rank=63&amp;journal=J+PEDIATR+HEALTH+CAR"/>
    <hyperlink ref="C71" r:id="rId64" display="http://admin-apps.webofknowledge.com/JCR/JCR?RQ=RECORD&amp;rank=64&amp;journal=J+POLICY+PRACT+INTEL"/>
    <hyperlink ref="C72" r:id="rId65" display="http://admin-apps.webofknowledge.com/JCR/JCR?RQ=RECORD&amp;rank=65&amp;journal=MED+CARE"/>
    <hyperlink ref="C73" r:id="rId66" display="http://admin-apps.webofknowledge.com/JCR/JCR?RQ=RECORD&amp;rank=66&amp;journal=PALLIAT+SUPPORT+CARE"/>
    <hyperlink ref="C74" r:id="rId67" display="http://admin-apps.webofknowledge.com/JCR/JCR?RQ=RECORD&amp;rank=67&amp;journal=SAHARA+J-J+SOC+ASP+H"/>
  </hyperlinks>
  <pageMargins left="0.75" right="0.75" top="1" bottom="1" header="0.5" footer="0.5"/>
  <pageSetup paperSize="9" scale="76" orientation="portrait"/>
  <headerFooter alignWithMargins="0"/>
  <legacyDrawing r:id="rId68"/>
  <controls>
    <control shapeId="25601" r:id="rId69" name="Control 1"/>
    <control shapeId="25602" r:id="rId70" name="Control 2"/>
    <control shapeId="25603" r:id="rId71" name="Control 3"/>
    <control shapeId="25604" r:id="rId72" name="Control 4"/>
    <control shapeId="25605" r:id="rId73" name="Control 5"/>
    <control shapeId="25606" r:id="rId74" name="Control 6"/>
    <control shapeId="25607" r:id="rId75" name="Control 7"/>
    <control shapeId="25608" r:id="rId76" name="Control 8"/>
    <control shapeId="25609" r:id="rId77" name="Control 9"/>
    <control shapeId="25610" r:id="rId78" name="Control 10"/>
    <control shapeId="25611" r:id="rId79" name="Control 11"/>
    <control shapeId="25612" r:id="rId80" name="Control 12"/>
    <control shapeId="25613" r:id="rId81" name="Control 13"/>
    <control shapeId="25614" r:id="rId82" name="Control 14"/>
    <control shapeId="25615" r:id="rId83" name="Control 15"/>
    <control shapeId="25616" r:id="rId84" name="Control 16"/>
    <control shapeId="25617" r:id="rId85" name="Control 17"/>
    <control shapeId="25618" r:id="rId86" name="Control 18"/>
    <control shapeId="25619" r:id="rId87" name="Control 19"/>
    <control shapeId="25620" r:id="rId88" name="Control 20"/>
    <control shapeId="25621" r:id="rId89" name="Control 21"/>
    <control shapeId="25622" r:id="rId90" name="Control 22"/>
    <control shapeId="25623" r:id="rId91" name="Control 23"/>
    <control shapeId="25624" r:id="rId92" name="Control 24"/>
    <control shapeId="25625" r:id="rId93" name="Control 25"/>
    <control shapeId="25626" r:id="rId94" name="Control 26"/>
    <control shapeId="25627" r:id="rId95" name="Control 27"/>
    <control shapeId="25628" r:id="rId96" name="Control 28"/>
    <control shapeId="25629" r:id="rId97" name="Control 29"/>
    <control shapeId="25630" r:id="rId98" name="Control 30"/>
    <control shapeId="25631" r:id="rId99" name="Control 31"/>
    <control shapeId="25632" r:id="rId100" name="Control 32"/>
    <control shapeId="25633" r:id="rId101" name="Control 33"/>
    <control shapeId="25634" r:id="rId102" name="Control 34"/>
    <control shapeId="25635" r:id="rId103" name="Control 35"/>
    <control shapeId="25636" r:id="rId104" name="Control 36"/>
    <control shapeId="25637" r:id="rId105" name="Control 37"/>
    <control shapeId="25638" r:id="rId106" name="Control 38"/>
    <control shapeId="25639" r:id="rId107" name="Control 39"/>
    <control shapeId="25640" r:id="rId108" name="Control 40"/>
    <control shapeId="25641" r:id="rId109" name="Control 41"/>
    <control shapeId="25642" r:id="rId110" name="Control 42"/>
    <control shapeId="25643" r:id="rId111" name="Control 43"/>
    <control shapeId="25644" r:id="rId112" name="Control 44"/>
    <control shapeId="25645" r:id="rId113" name="Control 45"/>
    <control shapeId="25646" r:id="rId114" name="Control 46"/>
    <control shapeId="25647" r:id="rId115" name="Control 47"/>
    <control shapeId="25648" r:id="rId116" name="Control 48"/>
    <control shapeId="25649" r:id="rId117" name="Control 49"/>
    <control shapeId="25650" r:id="rId118" name="Control 50"/>
    <control shapeId="25651" r:id="rId119" name="Control 51"/>
    <control shapeId="25652" r:id="rId120" name="Control 52"/>
    <control shapeId="25653" r:id="rId121" name="Control 53"/>
    <control shapeId="25654" r:id="rId122" name="Control 54"/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32</vt:i4>
      </vt:variant>
    </vt:vector>
  </HeadingPairs>
  <TitlesOfParts>
    <vt:vector size="32" baseType="lpstr">
      <vt:lpstr>總表</vt:lpstr>
      <vt:lpstr>ANTHROPOLOGY</vt:lpstr>
      <vt:lpstr>COMMUNICATION </vt:lpstr>
      <vt:lpstr>ECONOMICS</vt:lpstr>
      <vt:lpstr>EDUCATIONAL RESEARCH </vt:lpstr>
      <vt:lpstr>EDUCATION, SPECIAL</vt:lpstr>
      <vt:lpstr>FAMILY STUDIES </vt:lpstr>
      <vt:lpstr>GERONTOLOGY</vt:lpstr>
      <vt:lpstr>HEALTH POLICY &amp; SERVICES</vt:lpstr>
      <vt:lpstr>LINGUISTICS </vt:lpstr>
      <vt:lpstr>MANAGEMENT</vt:lpstr>
      <vt:lpstr>NURSING</vt:lpstr>
      <vt:lpstr>PSYCHIATRY</vt:lpstr>
      <vt:lpstr>APPLIED</vt:lpstr>
      <vt:lpstr>BIOLOGICAL</vt:lpstr>
      <vt:lpstr>CLINICAL</vt:lpstr>
      <vt:lpstr>DEVELOPMENTAL</vt:lpstr>
      <vt:lpstr>EDUCATIONAL</vt:lpstr>
      <vt:lpstr>EXPERIMENTAL</vt:lpstr>
      <vt:lpstr>MATHEMATICAL</vt:lpstr>
      <vt:lpstr>MULTIDISCIPLINARY</vt:lpstr>
      <vt:lpstr>PSYCHOANALYSIS</vt:lpstr>
      <vt:lpstr>SOCIAL</vt:lpstr>
      <vt:lpstr>PUBLIC, ENVIRONMENTAL</vt:lpstr>
      <vt:lpstr>REHABILITATION</vt:lpstr>
      <vt:lpstr>SOCIAL ISSUES </vt:lpstr>
      <vt:lpstr>SOCIAL SCIENCES, BIOMEDICAL </vt:lpstr>
      <vt:lpstr>INTERDISCIPLINARY</vt:lpstr>
      <vt:lpstr>SOCIAL SCIENCE, MATHEMATICAL</vt:lpstr>
      <vt:lpstr>SOCIAL WORK</vt:lpstr>
      <vt:lpstr>SOCIOLOGY</vt:lpstr>
      <vt:lpstr>SSCI--SUBSTANCE ABUSE 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ET</cp:lastModifiedBy>
  <cp:lastPrinted>2014-03-06T05:55:24Z</cp:lastPrinted>
  <dcterms:created xsi:type="dcterms:W3CDTF">2014-02-25T03:01:43Z</dcterms:created>
  <dcterms:modified xsi:type="dcterms:W3CDTF">2014-03-06T06:00:54Z</dcterms:modified>
</cp:coreProperties>
</file>